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700" activeTab="0"/>
  </bookViews>
  <sheets>
    <sheet name="Sheet1" sheetId="1" r:id="rId1"/>
    <sheet name="Sheet2" sheetId="2" r:id="rId2"/>
    <sheet name="Sheet3" sheetId="3" r:id="rId3"/>
  </sheets>
  <definedNames>
    <definedName name="_xlnm.Print_Area" localSheetId="0">'Sheet1'!$A$1:$I$72</definedName>
  </definedNames>
  <calcPr fullCalcOnLoad="1"/>
</workbook>
</file>

<file path=xl/sharedStrings.xml><?xml version="1.0" encoding="utf-8"?>
<sst xmlns="http://schemas.openxmlformats.org/spreadsheetml/2006/main" count="212" uniqueCount="137">
  <si>
    <t>STT</t>
  </si>
  <si>
    <t>Tên dự án</t>
  </si>
  <si>
    <t>Ước tính vốn đầu tư</t>
  </si>
  <si>
    <t>Mục tiêu dự án</t>
  </si>
  <si>
    <t>Thời gian thực hiện</t>
  </si>
  <si>
    <t xml:space="preserve">1 USD </t>
  </si>
  <si>
    <t>(1 USD = 21.000 VNĐ)</t>
  </si>
  <si>
    <t>Đơn vị tính: triệu VNĐ</t>
  </si>
  <si>
    <t>Tổng vốn thực hiện</t>
  </si>
  <si>
    <t>Vốn viện trợ</t>
  </si>
  <si>
    <t>Vốn đối ứng</t>
  </si>
  <si>
    <t>LĨNH VỰC Y TẾ</t>
  </si>
  <si>
    <t>Đầu tư xây dựng trạm y tế xã Định Môn, huyện Thới Lai, thành phố Cần Thơ</t>
  </si>
  <si>
    <t>Hoàn thiện hệ thống khám bệnh và nâng cao năng lực khám chữa bệnh tuyến y tế cơ sở, góp phần thực hiện chiến lược quốc gia bảo vệ, chăm sóc và nâng cao sức khỏe của nhân dân</t>
  </si>
  <si>
    <t>2012-2015</t>
  </si>
  <si>
    <t>Đầu tư xây dựng trạm y tế phường Trung Kiên, quận Thốt Nốt, thành phố Cần Thơ</t>
  </si>
  <si>
    <t>Đầu tư xây dựng trạm y tế phường Trung Nhất, quận Thốt Nốt, thành phố Cần Thơ</t>
  </si>
  <si>
    <t>Đầu tư xây dựng trạm y tế phường An Hòa, quận Ninh Kiều, thành phố Cần Thơ</t>
  </si>
  <si>
    <t>Hoàn thiện hệ thống khám bệnh và nâng cao năng lực khám chữa bệnh tuyến y tế cơ sở,góp phần thực hiện chiến lược quốc gia bảo vệ, chăm sóc và nâng cao sức khỏe của nhân dân.</t>
  </si>
  <si>
    <t>Đầu tư xây dựng trạm y tế phường Hưng Thạnh, quận Cái Răng, thành phố Cần Thơ</t>
  </si>
  <si>
    <t>Hoàn thiện hệ thống khám bệnh tuyến cơ sở. Nâng cao năng lực khám chữa bệnh tuyến y tế cơ sở, góp phần thực hiện chiến lược quốc gia bảo vệ, chăm sóc và nâng cao sức khỏe của nhân dân.</t>
  </si>
  <si>
    <t>Đầu tư xây dựng trạm y tế phường Thuận Hưng, quận Thốt Nốt, thành phố Cần Thơ</t>
  </si>
  <si>
    <t>Hoàn thành hệ thống khám bệnh và nâng cao năng lực khám chữa bệnh tuyến y tế cơ sở, góp phần thực hiện chiến lược quốc gia bảo vệ, chăm sóc và nâng cao sức khỏe của nhân dân</t>
  </si>
  <si>
    <t>Đầu tư xây dựng trạm y tế phường Tân Lộc, quận Thốt Nốt, thành phố Cần Thơ</t>
  </si>
  <si>
    <t>LĨNH VỰC GIÁO DỤC</t>
  </si>
  <si>
    <t>Trường Tiểu học Trung Nhứt 1</t>
  </si>
  <si>
    <t xml:space="preserve">Xây dựng 15 phòng học nhằm cải tạo tình trạng phòng học xuống cấp và khắc phục tình trạng thiếu phòng học của học sinh, đáp ứng và tạo điều kiện tốt nhu cầu học tập của trẻ em và tăng cường nhận thức của người dân trong việc động viên con em trong độ tuổi đến trường </t>
  </si>
  <si>
    <t>2013-2015</t>
  </si>
  <si>
    <t>Trường Tiểu học Thuận Hưng 1</t>
  </si>
  <si>
    <t xml:space="preserve">Xây dựng 20 phòng học nhằm cải tạo tình trạng phòng học xuống cấp và khắc phục tình trạng thiếu phòng học của học sinh, đáp ứng và tạo điều kiện tốt nhu cầu học tập của trẻ em và tăng cường nhận thức của người dân trong việc động viên con em trong độ tuổi đến trường </t>
  </si>
  <si>
    <t>Trường Tiểu học Trung Kiên 1</t>
  </si>
  <si>
    <t xml:space="preserve">Xây dựng 18 phòng học nhằm cải tạo tình trạng phòng học xuống cấp và khắc phục tình trạng thiếu phòng học của học sinh, đáp ứng và tạo điều kiện tốt nhu cầu học tập của trẻ em và tăng cường nhận thức của người dân trong việc động viên con em trong độ tuổi đến trường </t>
  </si>
  <si>
    <t>Trường Tiểu học Tân Lộc 3</t>
  </si>
  <si>
    <t>Hỗ trợ trang bị các thiết bị thông tin số cho người dân trên địa bàn thành phố Cần Thơ</t>
  </si>
  <si>
    <t>- Hỗ trợ nông dân vùng sâu, nông dân nghèo có điều kiện tiếp cận, cập nhật thông tin; nâng cao nhận thức của nông dân đối với tiến bộ khoa học kỹ thuật, tình hình chính trị - xã hội, vận dụng kiến thức, kỹ thuận hiện đại vào sản xuất, nâng cao đời sống.</t>
  </si>
  <si>
    <t>- Góp phần hỗ trợ người khuyết tật tái hòa nhập cộng đồng, tiếp cận thông tin thông qua các trang thiết bị thông tin số.</t>
  </si>
  <si>
    <t>- Hỗ trợ sinh viên có hòan cảnh khó khăn được trang bị các thiết bị thông tin số phục vụ việc học, nghiên cứu.</t>
  </si>
  <si>
    <t>Hỗ trợ phổ cập tin học cho nhân dân</t>
  </si>
  <si>
    <t xml:space="preserve">Phổ biến, đào tạo sử dụng về sử dụng các ứng dụng CNTT cho thanh niên nông thôn, người dân vùng xa, vùng khó khăn; người khuyết tật có điều kiện khó khăn. </t>
  </si>
  <si>
    <t xml:space="preserve">Tạo điều kiện cho các đối tượng trên được tiếp cận công nghệ hiện đại, tiếp cận Internet, mở ra khả năng hiểu biết của người dân và người khuyết tật, giúp người dân có thể tiếp cận và khai thác các dịch vụ của hệ thống chính quyền điện tử. </t>
  </si>
  <si>
    <t>Trường tiểu học Trung Hưng 1, huyện Cờ Đỏ, thành phố Cần Thơ</t>
  </si>
  <si>
    <t>Xây dựng 10 phòng học nhằm cải tạo tình trạng phòng học xuống cấp và khắc phục tình trạng thiếu phòng học của học sinh, đáp ứng và tạo điều kiện tốt nhu cầu học tập của trẻ em và tăng cường nhận thức của người dân trong việc động viên con em trong độ tuổi đến trường.</t>
  </si>
  <si>
    <t>06 tháng</t>
  </si>
  <si>
    <t>LĨNH VỰC VĂN HÓA – XÃ HỘI</t>
  </si>
  <si>
    <t>Dự án Hỗ trợ tái hòa nhập cộng đồng taị Quận Bình Thủy</t>
  </si>
  <si>
    <t>Tài sản hiện có của CLB</t>
  </si>
  <si>
    <t>Giảm nguy cơ lây nhiễm HIV, các bệnh lây truyền qua đường tình dục. Nâng cao kiến thức và khả năng tiếp cận các dịch vụ hỗ trợ cai nghiện ma túy và cải thiện kỹ năng dự phòng tái nghiện. Cải thiện đời sống tinh thần và kinh tế cho người hồi gia.</t>
  </si>
  <si>
    <t>18 tháng</t>
  </si>
  <si>
    <t>Trợ vốn xoay vòng cho hộ nghèo cải thiện kinh tế gia đình</t>
  </si>
  <si>
    <t>Giảm tỷ lệ hộ nghèo trên địa bàn, 60% hộ nghèo hưởng từ dự án được cải thiện mức sống, thu nhập các hộ hưởng lợi tăng thêm ít nhất 10%.</t>
  </si>
  <si>
    <t>12 tháng</t>
  </si>
  <si>
    <t>Sức khỏe cộng đồng và sơ cấp cứu – tiến tới xây dựng cộng đồng an toàn</t>
  </si>
  <si>
    <t>Nâng cao chất lượng sức khỏe, giảm thiểu các dịch bệnh và tai nạn thương tích cho cộng đồng rủi ro – tiến tới xây dựng cộng đồng an toàn.</t>
  </si>
  <si>
    <t>Dự án đầu tư phát triển các loại hình nghệ thuật truyền thống</t>
  </si>
  <si>
    <t>Nhằm phục hồi phát triển các loại hình nghệ thuật truyền thống.</t>
  </si>
  <si>
    <t>Dự án phát triển khu sinh thái Tân Lộc</t>
  </si>
  <si>
    <t>Nhằm phát triển khu du lịch sinh thái ở địa phương</t>
  </si>
  <si>
    <t>Dự án phát triển làng nghề đan đát</t>
  </si>
  <si>
    <t>Hỗ trợ nguồn vốn và trang thiết bị nhằm nâng cao chất lượng sản phẩm tăng thu nhập người dân trong làng nghề</t>
  </si>
  <si>
    <t>LĨNH VỰC NÔNG NGHIỆP</t>
  </si>
  <si>
    <t>Xây dựng mô hình nuôi thương phẩm cá chình góp phần làm giàu cho nông dân quận Thốt Nốt</t>
  </si>
  <si>
    <t>Cũng cố diện tích nuôi thủy sản, đồng thời định hướng chuyển dịch đối tượng nuôi có hiệu quả</t>
  </si>
  <si>
    <t>Xây dựng vùng nguyên liệu cá tra xuất khẩu theo tiêu chuẩn quốc tế</t>
  </si>
  <si>
    <t>Từng bước hình thành vùn nuôi cá tra xuất khẩu đảm bảo ATVSTP, áp dụng các tiêu chuẩn quốc tế</t>
  </si>
  <si>
    <t>Xây dựng mô hình sử dụng chế phẩm sinh học trong sản xuất lúa theo hướng bền vững</t>
  </si>
  <si>
    <t>Tập huấn và hướng cho nông dân quận Thốt Nốt hạn chế đốt rơm rạ, hạn chế sử dụng phân hóa học, thuốc hóa học, chuyển sang sử dụng các chế phẩm sinh học để cải thiện đất sản xuất, phòng trừ dịch hại, xây dựng vùng sản xuất lúa có hiệu quả và theo hướng sinh thái bền vững.</t>
  </si>
  <si>
    <t>Hỗ trợ phát triển làng nghề bánh tráng phường Thuận Hưng, quận Thốt Nốt</t>
  </si>
  <si>
    <t>Hoàn thành cơ sở hạ tầng và trang thiết bị nhằm nâng cao chất lượng sản phẩm tăng thu nhập người dân trong làng nghề</t>
  </si>
  <si>
    <t>Hỗ trợ ứng dụng CNTT trong dự đoán, phòng ngừa dịch bệnh trên cây trồng và vật nuôi.</t>
  </si>
  <si>
    <t>Xây dựng, triển khai, chuyển giao công nghệ hệ thống thông tin về các tiến bộ khoa học kỹ thuật trong nông nghiệp, dự đoán, phòng ngừa dịch bệnh trên cây trồng và vật nuôi.</t>
  </si>
  <si>
    <t>Hỗ trợ thống kê, phân tích đánh giá, dự đoán, dự báo khả năng phát triển và gây hại của các đối tượng dịch hại một cách chính xác, kịp thời và hiệu quả.</t>
  </si>
  <si>
    <t>Cung cấp thông tin nhanh chóng đến người nông dân các tiến bộ khoa học và kỹ thuật, thông tin về tình hình dịch hại đến nông dân một cách nhanh chóng.</t>
  </si>
  <si>
    <t>Xây dựng các trạm thông tin tại các ấp nhằm hỗ trợ trong việc cung cấp và trao đổi thông tin giữa nông dân và các cán bộ kỹ thuật, các nhà nghiên cứu.</t>
  </si>
  <si>
    <t xml:space="preserve">Phát triển sản xuất  giống thủy sản </t>
  </si>
  <si>
    <t>Tập trung sản xuất giống thủy sản phục vụ nhu cầu địa phương. Xây dựng vùng sản xuất giống tập trung áp dụng theo tiêu chuẩn Việt Nam và Quốc tế.</t>
  </si>
  <si>
    <t>2 năm</t>
  </si>
  <si>
    <t>Chuyển giao kỹ thuật nuôi trồng thủy sản cho nông dân thành phố Cần Thơ</t>
  </si>
  <si>
    <t>Đào tạo 1000 lao động/năm chuyên cho sản xuất nuôi trồng thủy sản thông qua tập huấn, chuyển giao những tiến bộ khoa học kỹ thuật, công nghệ sinh học phục vụ nuôi trồng thủy sản.</t>
  </si>
  <si>
    <t>Nâng cao năng lực chế biến và quản lý kinh tế hợp tác cho làng nghề chế biến lúa gạo tại xã Vĩnh Trinh và xã Định Môn</t>
  </si>
  <si>
    <t>Hỗ trợ sản xuất, phát triển làng nghề hoa kiểng</t>
  </si>
  <si>
    <t>Tạo điều kiện cho hộ sản xuất trong khu vực học được kinh nghiệm trồng hoa kiểng, được hướng dẫn kỹ thuật và được HTX thuê công chăm sóc. Tạo việc làm và thu nhập cho lao động nghèo thất nghiệp.</t>
  </si>
  <si>
    <t>Nâng cao năng lực hỗ trợ người nghèo phát triển cộng đồng bền vững tại Huyện Cờ Đỏ</t>
  </si>
  <si>
    <t>Giải quyết việc làm và nâng cao thu nhập cho người nghèo. Phát triển chăn nuôi bền vững và giảm khí thải hiệu ứng nhà kính.</t>
  </si>
  <si>
    <t>2012-2013</t>
  </si>
  <si>
    <t>Hỗ trợ nông dân thực hiện sản xuất rau màu theo tiêu chuẩn VietGap và tổ chức tiêu thụ, sản cuất rau màu tại huyện Phong Điền</t>
  </si>
  <si>
    <t>Nâng cao thu nhập cho người dân. Nông hộ sản xuất đúng tiêu chuẩn VietGap đảm bảo nông sản đạt an toàn thực phẩm và đạt tiêu chuẩn xuất khẩu. Giúp nông hộ tiêu thụ sản phẩm không bị ép giá.</t>
  </si>
  <si>
    <t>LĨNH VỰC GIAO THÔNG VẬN TẢI</t>
  </si>
  <si>
    <t>Cầu Cã Kè, phường Thuận Hưng, quận Thốt Nốt, TP.Cần Thơ</t>
  </si>
  <si>
    <t>Nhằm phục vụ việc đi lại, giao thương kinh tế, văn hóa xã hội của bà con nhân dân</t>
  </si>
  <si>
    <t>Cầu Sáu Báu, Cầu Ba Tùng huyện Vĩnh Thạnh, TP. Cần Thơ</t>
  </si>
  <si>
    <t>Phục vụ việc đi lại, giao thương kinh tế, văn hóa, xã hội của bà con nhân dân</t>
  </si>
  <si>
    <t xml:space="preserve">6 tháng </t>
  </si>
  <si>
    <t>Tổng cộng</t>
  </si>
  <si>
    <t>DANH MỤC CÁC DỰ ÁN KÊU GỌI VIỆN TRỢ PHI CHÍNH PHỦ NƯỚC NGOÀI</t>
  </si>
  <si>
    <t>Nâng cao giá trị gia tăng của sản phẩm nông nghiệp thông qua đầu tư cơ sở vật chất cho khâu chế biến, bảo quản và vạn chuyển sản phẩm, đồng thời với việc năng cao năng lực quản lý và thị trường cho các tổ chức kinh tế hợp tác trong vùng dự án.</t>
  </si>
  <si>
    <t>Trường mẫu giáo Trường Lạc (điểm Tân Hưng), Phường Trường Lạc,  quận Ô Môn, TP. Cần Thơ</t>
  </si>
  <si>
    <t>Trường mầm non Hướng Dương, phường Châu Văn Liêm, quận Ô Môn, TP. Cần Thơ</t>
  </si>
  <si>
    <t>Trường mầm non Phước Thới (điểm Thới Ngươn), phường Phước Thới, quận Ô Môn, TP. Cần Thơ</t>
  </si>
  <si>
    <t>Trường mầm non Thường Thạnh, Phường Thường Thạnh, quận Cái Răng, TP. Cần Thơ</t>
  </si>
  <si>
    <t>Xây dựng phòng học Trường mầm non Trường Phú, xã Trường Long, huyện Phong Điền, TP. Cần Thơ</t>
  </si>
  <si>
    <t>Dự án giúp cho các cháu trong độ tuổi nhà trẻ, mẫu giáo có cơ hội được học tập với cơ sở vật chất khang trang, trường đạt chuẩn quốc gia theo qui định của Bộ Giáo dục và Đào tạo</t>
  </si>
  <si>
    <t>Xây dựng phòng học Trường mầm non khang trang. Tạo điều kiện cho trẻ em trong độ tuổi có chổ nơi học tập vui chơi ổn định. Đồng thời để các em được trang bị những kiến thức cơ bản, kỷ năng cần thiết trước khi vào lớp một</t>
  </si>
  <si>
    <t>Hệ thống cấp nước phục vụ đồng bào dân tộc Khơme ấp Thới Hòa B-thị trấn Cờ Đỏ</t>
  </si>
  <si>
    <t>Trồng cây phân tán, phòng hộ lũ lụt và bảo vệ môi trường trên địa bàn TP. Cần Thơ giai đoạn 2013-2014</t>
  </si>
  <si>
    <t>Mô hình canh tác lúa giảm khí thải nhà kính và dư lượng thuốc bảo vệ thực vật tại các vùng canh tác lúa trọng điểm của TP. Cần Thơ</t>
  </si>
  <si>
    <t>Xây dựng mô hình nuôi tôm càng xanh luân canh ruộng lúa</t>
  </si>
  <si>
    <t>Xây dựng mô hình nuôi cá vèo (cá lóc, cá rô, cá chạch…) hỗ trợ nông dân ít đất sản xuất</t>
  </si>
  <si>
    <t>Trồng thâm canh ca cao xen cây ăn trái</t>
  </si>
  <si>
    <t>Cung cấp nước sạch cho 450 hộ dân (2.100 người) đồng bào dân tộc Khơme trên địa bàn (hiện các hộ chưa có nguồn nước sạch sử dụng)</t>
  </si>
  <si>
    <t>Duy trì và phát triển được phong trào trồng cây nhân dân mà Bác Hồ đã khởi xướng, tạo thành nét đẹp truyền thống của người dân; tạo sản phẩm hàng hóa góp phần đảm bảo nguyên liệu gỗ cho công nghệ chế biến đồ gỗ, giảm nhập khẩu gỗ với số lượng lớn; góp phần bảo vệ các công trình hạ tầng cơ sở, bảo vệ đất đai, chống sạt lở, phòng hộ sản xuất NN, bảo vệ môi trường sinh thái, hạn chế ảnh hưởng biến đổi khí hậu</t>
  </si>
  <si>
    <t>2013-2014</t>
  </si>
  <si>
    <t>Giúp nông dân ứng dụng các giải pháp kỹ thuật “3 giảm 3 tăng”, “1 phải 5 giảm”, tưới tiêu tiết kiệm, ngập úng xen kẻ kết hợp ứng dụng chế phẩm nấm Trichoderma để xử lý rơm rạ và sử dụng phân hữu cơ, chế phẩm sinh học (cố định đạm và hòa tan lân) cho cây lúa để giảm khí thải nhà kính, giảm chi phí phân bón từ 10-15%, đồng thời ứng dụng công nghệ sinh thái, sử dụng các chế phẩm sinh học (nấm xanh, nấm trắng) để quản lý sâu rầy, giảm áp lực sâu hại trong tình hình biến đổi khí hậu, từ đó giảm số lần phung thuốc BVTV, giảm giá thành sản phẩm từ 10-15%, giảm ô nhiễm môi trường, tăng chất lượng hạt lúa, tiết kiệm chi phí sản xuất, tăng thu nhập, cải thiện đời sống nông dân, nhất là các hộ nghèo vùng trọng điểm sản xuất lúa</t>
  </si>
  <si>
    <t>2013-2013</t>
  </si>
  <si>
    <t>Xây dựng mô hình nuôi cá vèo cho người dân ít đất sản xuất; tạo nghề cho nông dân vùng lũ; góp phần tăng thu nhập cho người nông dân</t>
  </si>
  <si>
    <t>Giúp các hộ nông dân nghèo thay thế các vườn cây có múi bị nhiễm bệnh Greening không có khả năng khôi phục, cải tạo các vườn tạp không có hiệu quả kinh tế nhằm kết hợp du lịch sinh thái tăng thu nhập cho nông dân; áp dụng các biện pháp canh tác tiên tiến nhằm giảm ô nhiễm môi trường</t>
  </si>
  <si>
    <t>Nâng cao năng lực nhân viên làm công tác xã hội và hỗ trợ trẻ em có hoàn cảnh đặc biệt khó khăn của TP. Cần Thơ</t>
  </si>
  <si>
    <t>100% nhân viên làm công tác xã hội địa bàn Dự án (LĐTBXH, Bảo vệ chăm sóc trẻ em, giáo dục, y tế) được tập huấn nâng cao năng lực bảo vệ chăm sóc trẻ em, các kỷ năng làm việc với trẻ em, kỷ năng tổ chức thực hiện các chương trình về bảo vệ, chăm sóc trẻ em; Trợ giúp 100% trẻ em bị xâm hại tình dục, bị bạo lực được phát hiện, trẻ em lang thang được trợ giúp pháp lý, hỗ trợ học nghề cho trẻ em lớn, dạy văn hóa cho trẻ em, cải thiện sinh kế cho gia đình.</t>
  </si>
  <si>
    <t>Cầu giao thông nông thôn KH9-lộ Vòng Cung, khu hành chính huyện Phong Điền, TP. Cần Thơ</t>
  </si>
  <si>
    <t>Đầu tư xây dựng cầu bắt qua sông KH9 nối lộ Vòng Cung là rất cần thiết nhằm phục vụ cho các em học sinh đi lại được dể dàng, đáp ứng nhu cầu đi lại của nhân dân, trao đổi lưu thông hàng hóa tại địa phương và các vùng lân cận được thuận tiện và tạo điều kiện xây dựng xã nông thôn mới, đồng thời thuận lợi cho việc quản lý công việc có liên quan đến an ninh- chính trị, trật tự an toàn xã hội tại địa phương</t>
  </si>
  <si>
    <t xml:space="preserve">Sở Lao động Thương binh và Xã hội </t>
  </si>
  <si>
    <t>Ủy ban nhân dân huyện Phong Điền</t>
  </si>
  <si>
    <t>Ủy ban nhân dân quận Ô Môn</t>
  </si>
  <si>
    <t>Trường mẫu giáo Trường Lạc (điểm Tân Qui), Phường Trường Lạc,  quận Ô Môn, TP. Cần Thơ</t>
  </si>
  <si>
    <t>Sở Nông nghiệp và Phát triển nông thôn</t>
  </si>
  <si>
    <t>Ủy ban nhân dân quận Cái Răng</t>
  </si>
  <si>
    <t>Chi cục phòng chống tệ nạn xã hội thành phố Cần Thơ</t>
  </si>
  <si>
    <t>Hội chữ thập đỏ thành phố Cần Thơ</t>
  </si>
  <si>
    <t>Sở Y tế</t>
  </si>
  <si>
    <t>Chủ dự án</t>
  </si>
  <si>
    <t>Phòng Giáo dục và Đào tạo huyện Thới Lai</t>
  </si>
  <si>
    <t>Ủy ban nhân dân xã Thạnh Lộc</t>
  </si>
  <si>
    <t>Ban Quản lý dự án quận Ninh Kiều</t>
  </si>
  <si>
    <t>Ủy ban nhân dân quận Thốt Nốt</t>
  </si>
  <si>
    <t>Sở Thông tin và Truyền thông</t>
  </si>
  <si>
    <t xml:space="preserve"> GIAI ĐOẠN 2012-2015 TRÊN ĐỊA BÀN THÀNH PHỐ CẦN THƠ</t>
  </si>
  <si>
    <r>
      <t>Xây dựng một cơ sở sản xuất giống tôm càng xanh 100 m</t>
    </r>
    <r>
      <rPr>
        <vertAlign val="superscript"/>
        <sz val="12"/>
        <rFont val="Times New Roman"/>
        <family val="1"/>
      </rPr>
      <t>3</t>
    </r>
    <r>
      <rPr>
        <sz val="12"/>
        <rFont val="Times New Roman"/>
        <family val="1"/>
      </rPr>
      <t xml:space="preserve"> cung cấp giống chất lượng cho vùng và khu vực lân cận; xây dựng vùng nuôi tôm luân canh với canh tác lúa: 5-10 ha (5-12 hộ); xây dựng mô hình luân canh bền vững và bảo vệ môi trường góp phần đa dạng vật nuôi, cây trồng tăng thu nhập cho người nông dân</t>
    </r>
  </si>
  <si>
    <t>(Ban hành kèm theo Quyết định số:   2562/QĐ-UBND  ngày  15  tháng   10  năm 2012 của Ủy ban nhân dân thành phố Cần Thơ)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</si>
</sst>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13">
    <font>
      <sz val="10"/>
      <name val="Arial"/>
      <family val="0"/>
    </font>
    <font>
      <sz val="12"/>
      <name val="Times New Roman"/>
      <family val="1"/>
    </font>
    <font>
      <b/>
      <sz val="12"/>
      <color indexed="8"/>
      <name val="Times New Roman"/>
      <family val="1"/>
    </font>
    <font>
      <b/>
      <sz val="14"/>
      <color indexed="8"/>
      <name val="Times New Roman"/>
      <family val="1"/>
    </font>
    <font>
      <sz val="12"/>
      <color indexed="8"/>
      <name val="Times New Roman"/>
      <family val="1"/>
    </font>
    <font>
      <sz val="8"/>
      <name val="Arial"/>
      <family val="0"/>
    </font>
    <font>
      <b/>
      <sz val="16"/>
      <name val="Times New Roman"/>
      <family val="1"/>
    </font>
    <font>
      <sz val="10"/>
      <color indexed="10"/>
      <name val="Arial"/>
      <family val="0"/>
    </font>
    <font>
      <b/>
      <sz val="14"/>
      <name val="Times New Roman"/>
      <family val="1"/>
    </font>
    <font>
      <b/>
      <sz val="12"/>
      <name val="Times New Roman"/>
      <family val="1"/>
    </font>
    <font>
      <i/>
      <sz val="12"/>
      <name val="Times New Roman"/>
      <family val="1"/>
    </font>
    <font>
      <vertAlign val="superscript"/>
      <sz val="12"/>
      <name val="Times New Roman"/>
      <family val="1"/>
    </font>
    <font>
      <sz val="10"/>
      <color indexed="9"/>
      <name val="Arial"/>
      <family val="0"/>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0" xfId="0" applyAlignment="1">
      <alignment/>
    </xf>
    <xf numFmtId="3" fontId="4" fillId="0" borderId="1" xfId="0" applyNumberFormat="1" applyFont="1" applyBorder="1" applyAlignment="1">
      <alignment horizontal="right" vertical="center"/>
    </xf>
    <xf numFmtId="3" fontId="4" fillId="0" borderId="1" xfId="0" applyNumberFormat="1" applyFont="1" applyBorder="1" applyAlignment="1">
      <alignment horizontal="right" vertical="center" wrapText="1"/>
    </xf>
    <xf numFmtId="0" fontId="4" fillId="0" borderId="1" xfId="0" applyFont="1" applyBorder="1" applyAlignment="1">
      <alignment horizontal="center" wrapText="1"/>
    </xf>
    <xf numFmtId="0" fontId="4" fillId="0" borderId="1" xfId="0" applyFont="1" applyBorder="1" applyAlignment="1">
      <alignment horizontal="justify" vertical="top" wrapText="1"/>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0" fontId="4" fillId="0" borderId="1" xfId="0" applyFont="1" applyBorder="1" applyAlignment="1">
      <alignment horizontal="right" vertical="top" wrapText="1"/>
    </xf>
    <xf numFmtId="0" fontId="4" fillId="0" borderId="1" xfId="0" applyFont="1" applyBorder="1" applyAlignment="1">
      <alignment horizontal="right" wrapText="1"/>
    </xf>
    <xf numFmtId="0" fontId="1" fillId="0" borderId="1" xfId="0" applyFont="1" applyBorder="1" applyAlignment="1">
      <alignment horizontal="justify" vertical="top" wrapText="1"/>
    </xf>
    <xf numFmtId="0" fontId="4" fillId="0" borderId="2" xfId="0" applyFont="1" applyBorder="1" applyAlignment="1">
      <alignment horizontal="center" vertical="center" wrapText="1"/>
    </xf>
    <xf numFmtId="3" fontId="4" fillId="0" borderId="2" xfId="0" applyNumberFormat="1" applyFont="1" applyBorder="1" applyAlignment="1">
      <alignment horizontal="right" vertical="center"/>
    </xf>
    <xf numFmtId="3" fontId="4" fillId="0" borderId="2" xfId="0" applyNumberFormat="1" applyFont="1" applyBorder="1" applyAlignment="1">
      <alignment horizontal="right" vertical="center" wrapText="1"/>
    </xf>
    <xf numFmtId="0" fontId="4" fillId="0" borderId="2" xfId="0" applyFont="1" applyBorder="1" applyAlignment="1">
      <alignment horizontal="justify" vertical="center" wrapText="1"/>
    </xf>
    <xf numFmtId="0" fontId="6" fillId="0" borderId="0" xfId="0" applyFont="1" applyBorder="1" applyAlignment="1">
      <alignment horizontal="center"/>
    </xf>
    <xf numFmtId="0" fontId="2" fillId="0" borderId="1" xfId="0" applyFont="1" applyBorder="1" applyAlignment="1">
      <alignment horizontal="center" vertical="center" wrapText="1"/>
    </xf>
    <xf numFmtId="3" fontId="4" fillId="0" borderId="3" xfId="0" applyNumberFormat="1" applyFont="1" applyBorder="1" applyAlignment="1">
      <alignment horizontal="right" vertical="center"/>
    </xf>
    <xf numFmtId="3" fontId="4" fillId="0" borderId="3" xfId="0" applyNumberFormat="1" applyFont="1" applyBorder="1" applyAlignment="1">
      <alignment horizontal="right" vertical="center" wrapText="1"/>
    </xf>
    <xf numFmtId="0" fontId="4" fillId="0" borderId="3" xfId="0" applyFont="1" applyBorder="1" applyAlignment="1">
      <alignment horizontal="justify" vertical="top" wrapText="1"/>
    </xf>
    <xf numFmtId="3" fontId="4" fillId="0" borderId="3" xfId="0" applyNumberFormat="1" applyFont="1" applyBorder="1" applyAlignment="1">
      <alignment horizontal="center" vertical="center" wrapText="1"/>
    </xf>
    <xf numFmtId="0" fontId="4" fillId="0" borderId="2" xfId="0" applyFont="1" applyBorder="1" applyAlignment="1">
      <alignment horizontal="justify" vertical="top"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5" xfId="0" applyFont="1" applyBorder="1" applyAlignment="1">
      <alignment horizontal="center" vertical="center" wrapText="1"/>
    </xf>
    <xf numFmtId="0" fontId="7" fillId="0" borderId="0" xfId="0" applyFont="1" applyAlignment="1">
      <alignment/>
    </xf>
    <xf numFmtId="0" fontId="7" fillId="0" borderId="0" xfId="0" applyFont="1" applyAlignment="1">
      <alignment/>
    </xf>
    <xf numFmtId="0" fontId="3" fillId="0" borderId="1"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3" fontId="3" fillId="0" borderId="1" xfId="0" applyNumberFormat="1" applyFont="1" applyBorder="1" applyAlignment="1">
      <alignment horizontal="center" wrapText="1"/>
    </xf>
    <xf numFmtId="0" fontId="1" fillId="0" borderId="1" xfId="0" applyFont="1" applyBorder="1" applyAlignment="1">
      <alignment horizontal="center" wrapText="1"/>
    </xf>
    <xf numFmtId="3" fontId="1" fillId="0" borderId="3" xfId="0" applyNumberFormat="1" applyFont="1" applyBorder="1" applyAlignment="1">
      <alignment horizontal="center" vertical="center" wrapText="1"/>
    </xf>
    <xf numFmtId="0" fontId="8" fillId="0" borderId="6" xfId="0" applyFont="1" applyBorder="1" applyAlignment="1">
      <alignment wrapText="1"/>
    </xf>
    <xf numFmtId="0" fontId="9" fillId="0" borderId="1" xfId="0" applyFont="1" applyBorder="1" applyAlignment="1">
      <alignment horizontal="center" wrapText="1"/>
    </xf>
    <xf numFmtId="3" fontId="0" fillId="0" borderId="0" xfId="0" applyNumberFormat="1" applyFont="1" applyAlignment="1">
      <alignment/>
    </xf>
    <xf numFmtId="0" fontId="9" fillId="0" borderId="1" xfId="0" applyFont="1" applyBorder="1" applyAlignment="1">
      <alignment vertical="top" wrapText="1"/>
    </xf>
    <xf numFmtId="0" fontId="0" fillId="0" borderId="0" xfId="0" applyFont="1" applyAlignment="1">
      <alignment/>
    </xf>
    <xf numFmtId="3" fontId="1" fillId="0" borderId="1" xfId="0" applyNumberFormat="1" applyFont="1" applyBorder="1" applyAlignment="1">
      <alignment horizontal="center" vertical="center" wrapText="1"/>
    </xf>
    <xf numFmtId="0" fontId="6" fillId="0" borderId="0" xfId="0" applyFont="1" applyBorder="1" applyAlignment="1">
      <alignment horizontal="right"/>
    </xf>
    <xf numFmtId="0" fontId="2" fillId="0" borderId="1" xfId="0" applyFont="1" applyBorder="1" applyAlignment="1">
      <alignment horizontal="right" vertical="center" wrapText="1"/>
    </xf>
    <xf numFmtId="3" fontId="3" fillId="0" borderId="1" xfId="0" applyNumberFormat="1" applyFont="1" applyBorder="1" applyAlignment="1">
      <alignment horizontal="right" wrapText="1"/>
    </xf>
    <xf numFmtId="176" fontId="1" fillId="0" borderId="3"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0" fillId="0" borderId="0" xfId="0" applyFont="1" applyAlignment="1">
      <alignment horizontal="right"/>
    </xf>
    <xf numFmtId="0" fontId="0" fillId="0" borderId="0" xfId="0" applyAlignment="1">
      <alignment horizontal="right"/>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176" fontId="3" fillId="0" borderId="1" xfId="0" applyNumberFormat="1" applyFont="1" applyBorder="1" applyAlignment="1">
      <alignment horizontal="right" wrapText="1"/>
    </xf>
    <xf numFmtId="3" fontId="8" fillId="0" borderId="1" xfId="0" applyNumberFormat="1" applyFont="1" applyBorder="1" applyAlignment="1">
      <alignment wrapText="1"/>
    </xf>
    <xf numFmtId="3" fontId="8" fillId="0" borderId="1" xfId="0" applyNumberFormat="1" applyFont="1" applyBorder="1" applyAlignment="1">
      <alignment horizontal="right" wrapText="1"/>
    </xf>
    <xf numFmtId="3" fontId="1" fillId="0" borderId="1" xfId="0" applyNumberFormat="1" applyFont="1" applyBorder="1" applyAlignment="1">
      <alignment horizontal="right" vertical="center"/>
    </xf>
    <xf numFmtId="0" fontId="1" fillId="0" borderId="2" xfId="0" applyFont="1" applyBorder="1" applyAlignment="1">
      <alignment horizontal="center" vertical="center" wrapText="1"/>
    </xf>
    <xf numFmtId="0" fontId="0" fillId="0" borderId="0" xfId="0" applyFont="1" applyAlignment="1">
      <alignment/>
    </xf>
    <xf numFmtId="0" fontId="8" fillId="0" borderId="0" xfId="0" applyFont="1" applyFill="1" applyBorder="1" applyAlignment="1">
      <alignment vertical="center" wrapText="1"/>
    </xf>
    <xf numFmtId="0" fontId="1" fillId="0" borderId="0" xfId="0" applyFont="1" applyFill="1" applyAlignment="1">
      <alignment/>
    </xf>
    <xf numFmtId="3" fontId="8" fillId="0" borderId="1" xfId="0" applyNumberFormat="1" applyFont="1" applyBorder="1" applyAlignment="1">
      <alignment/>
    </xf>
    <xf numFmtId="176" fontId="8" fillId="0" borderId="1" xfId="0" applyNumberFormat="1" applyFont="1" applyBorder="1" applyAlignment="1">
      <alignment horizontal="right"/>
    </xf>
    <xf numFmtId="3" fontId="4"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0" xfId="0" applyFont="1" applyAlignment="1">
      <alignment/>
    </xf>
    <xf numFmtId="0" fontId="4" fillId="0" borderId="3" xfId="0" applyFont="1" applyBorder="1" applyAlignment="1">
      <alignment horizontal="center" vertical="center" wrapText="1"/>
    </xf>
    <xf numFmtId="0" fontId="3" fillId="0" borderId="7" xfId="0" applyFont="1" applyBorder="1" applyAlignment="1">
      <alignment horizontal="left"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Fill="1" applyBorder="1" applyAlignment="1">
      <alignment horizontal="center" vertical="center" wrapText="1"/>
    </xf>
    <xf numFmtId="3" fontId="4" fillId="0" borderId="3" xfId="0" applyNumberFormat="1" applyFont="1" applyBorder="1" applyAlignment="1">
      <alignment horizontal="left" vertical="center" wrapText="1"/>
    </xf>
    <xf numFmtId="3" fontId="4" fillId="0" borderId="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3" fontId="4" fillId="0" borderId="3" xfId="0"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0" fontId="10" fillId="0" borderId="0" xfId="0" applyFont="1" applyFill="1" applyBorder="1" applyAlignment="1">
      <alignment horizontal="center" vertical="center" wrapText="1"/>
    </xf>
    <xf numFmtId="0" fontId="9" fillId="0" borderId="8" xfId="0" applyFont="1" applyBorder="1" applyAlignment="1">
      <alignment horizontal="center" wrapText="1"/>
    </xf>
    <xf numFmtId="0" fontId="9" fillId="0" borderId="7" xfId="0" applyFont="1" applyBorder="1" applyAlignment="1">
      <alignment horizontal="center" wrapText="1"/>
    </xf>
    <xf numFmtId="0" fontId="8" fillId="0" borderId="8" xfId="0" applyFont="1" applyBorder="1" applyAlignment="1">
      <alignment horizontal="left" wrapText="1"/>
    </xf>
    <xf numFmtId="0" fontId="8"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wrapText="1"/>
    </xf>
    <xf numFmtId="0" fontId="4" fillId="0" borderId="9" xfId="0" applyFont="1" applyBorder="1" applyAlignment="1">
      <alignment horizontal="center" vertical="center" wrapText="1"/>
    </xf>
    <xf numFmtId="3" fontId="4" fillId="0" borderId="10" xfId="0" applyNumberFormat="1" applyFont="1" applyBorder="1" applyAlignment="1">
      <alignment horizontal="right" vertical="center" wrapText="1"/>
    </xf>
    <xf numFmtId="0" fontId="6" fillId="0" borderId="0" xfId="0" applyFont="1" applyAlignment="1">
      <alignment horizontal="center"/>
    </xf>
    <xf numFmtId="0" fontId="6" fillId="0" borderId="0" xfId="0"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9"/>
  <sheetViews>
    <sheetView tabSelected="1" zoomScale="80" zoomScaleNormal="80" zoomScaleSheetLayoutView="85" workbookViewId="0" topLeftCell="A1">
      <selection activeCell="A4" sqref="A4:I4"/>
    </sheetView>
  </sheetViews>
  <sheetFormatPr defaultColWidth="9.140625" defaultRowHeight="12.75"/>
  <cols>
    <col min="1" max="1" width="5.8515625" style="0" customWidth="1"/>
    <col min="2" max="2" width="24.8515625" style="0" customWidth="1"/>
    <col min="3" max="3" width="14.7109375" style="0" customWidth="1"/>
    <col min="4" max="4" width="12.8515625" style="0" customWidth="1"/>
    <col min="5" max="5" width="12.140625" style="0" customWidth="1"/>
    <col min="6" max="6" width="13.421875" style="0" customWidth="1"/>
    <col min="7" max="7" width="11.57421875" style="46" customWidth="1"/>
    <col min="8" max="8" width="50.140625" style="0" customWidth="1"/>
    <col min="9" max="9" width="13.140625" style="0" customWidth="1"/>
  </cols>
  <sheetData>
    <row r="1" spans="1:9" ht="20.25">
      <c r="A1" s="93" t="s">
        <v>93</v>
      </c>
      <c r="B1" s="93"/>
      <c r="C1" s="93"/>
      <c r="D1" s="93"/>
      <c r="E1" s="93"/>
      <c r="F1" s="93"/>
      <c r="G1" s="93"/>
      <c r="H1" s="93"/>
      <c r="I1" s="93"/>
    </row>
    <row r="2" spans="1:9" ht="20.25">
      <c r="A2" s="94" t="s">
        <v>134</v>
      </c>
      <c r="B2" s="94"/>
      <c r="C2" s="94"/>
      <c r="D2" s="94"/>
      <c r="E2" s="94"/>
      <c r="F2" s="94"/>
      <c r="G2" s="94"/>
      <c r="H2" s="94"/>
      <c r="I2" s="94"/>
    </row>
    <row r="3" spans="1:9" ht="20.25">
      <c r="A3" s="15"/>
      <c r="B3" s="15"/>
      <c r="C3" s="15"/>
      <c r="D3" s="15"/>
      <c r="E3" s="15"/>
      <c r="F3" s="15"/>
      <c r="G3" s="15"/>
      <c r="H3" s="15"/>
      <c r="I3" s="15"/>
    </row>
    <row r="4" spans="1:10" s="56" customFormat="1" ht="24" customHeight="1">
      <c r="A4" s="84" t="s">
        <v>136</v>
      </c>
      <c r="B4" s="84"/>
      <c r="C4" s="84"/>
      <c r="D4" s="84"/>
      <c r="E4" s="84"/>
      <c r="F4" s="84"/>
      <c r="G4" s="84"/>
      <c r="H4" s="84"/>
      <c r="I4" s="84"/>
      <c r="J4" s="55"/>
    </row>
    <row r="5" spans="1:9" ht="20.25">
      <c r="A5" s="15"/>
      <c r="B5" s="15"/>
      <c r="C5" s="15"/>
      <c r="D5" s="15"/>
      <c r="E5" s="15"/>
      <c r="F5" s="15"/>
      <c r="G5" s="39"/>
      <c r="H5" s="15"/>
      <c r="I5" s="15"/>
    </row>
    <row r="6" spans="1:9" ht="21" customHeight="1">
      <c r="A6" s="69" t="s">
        <v>0</v>
      </c>
      <c r="B6" s="69" t="s">
        <v>1</v>
      </c>
      <c r="C6" s="69" t="s">
        <v>128</v>
      </c>
      <c r="D6" s="69" t="s">
        <v>2</v>
      </c>
      <c r="E6" s="69"/>
      <c r="F6" s="69"/>
      <c r="G6" s="69"/>
      <c r="H6" s="69" t="s">
        <v>3</v>
      </c>
      <c r="I6" s="69" t="s">
        <v>4</v>
      </c>
    </row>
    <row r="7" spans="1:9" ht="22.5" customHeight="1">
      <c r="A7" s="69"/>
      <c r="B7" s="69"/>
      <c r="C7" s="69"/>
      <c r="D7" s="16" t="s">
        <v>5</v>
      </c>
      <c r="E7" s="69" t="s">
        <v>7</v>
      </c>
      <c r="F7" s="69"/>
      <c r="G7" s="69"/>
      <c r="H7" s="69"/>
      <c r="I7" s="69"/>
    </row>
    <row r="8" spans="1:9" ht="47.25">
      <c r="A8" s="69"/>
      <c r="B8" s="69"/>
      <c r="C8" s="69"/>
      <c r="D8" s="16" t="s">
        <v>6</v>
      </c>
      <c r="E8" s="16" t="s">
        <v>8</v>
      </c>
      <c r="F8" s="16" t="s">
        <v>9</v>
      </c>
      <c r="G8" s="40" t="s">
        <v>10</v>
      </c>
      <c r="H8" s="69"/>
      <c r="I8" s="69"/>
    </row>
    <row r="9" spans="1:9" ht="28.5" customHeight="1">
      <c r="A9" s="89" t="s">
        <v>11</v>
      </c>
      <c r="B9" s="90"/>
      <c r="C9" s="65"/>
      <c r="D9" s="41">
        <f>SUM(D10:D20)</f>
        <v>1059618.238</v>
      </c>
      <c r="E9" s="41">
        <f>SUM(E10:E20)</f>
        <v>22250</v>
      </c>
      <c r="F9" s="41">
        <f>SUM(F10:F20)</f>
        <v>20650</v>
      </c>
      <c r="G9" s="41">
        <f>SUM(G10:G20)</f>
        <v>1600</v>
      </c>
      <c r="H9" s="27"/>
      <c r="I9" s="27"/>
    </row>
    <row r="10" spans="1:9" ht="75.75" customHeight="1">
      <c r="A10" s="11">
        <v>1</v>
      </c>
      <c r="B10" s="70" t="s">
        <v>12</v>
      </c>
      <c r="C10" s="61" t="s">
        <v>127</v>
      </c>
      <c r="D10" s="12">
        <v>95238</v>
      </c>
      <c r="E10" s="13">
        <v>2000</v>
      </c>
      <c r="F10" s="13">
        <v>2000</v>
      </c>
      <c r="G10" s="13">
        <v>0</v>
      </c>
      <c r="H10" s="14" t="s">
        <v>13</v>
      </c>
      <c r="I10" s="11" t="s">
        <v>14</v>
      </c>
    </row>
    <row r="11" spans="1:9" ht="79.5" customHeight="1">
      <c r="A11" s="96">
        <v>2</v>
      </c>
      <c r="B11" s="95" t="s">
        <v>15</v>
      </c>
      <c r="C11" s="61" t="s">
        <v>127</v>
      </c>
      <c r="D11" s="2">
        <v>95238</v>
      </c>
      <c r="E11" s="3">
        <v>2000</v>
      </c>
      <c r="F11" s="3">
        <v>2000</v>
      </c>
      <c r="G11" s="3">
        <v>0</v>
      </c>
      <c r="H11" s="95" t="s">
        <v>13</v>
      </c>
      <c r="I11" s="11" t="s">
        <v>14</v>
      </c>
    </row>
    <row r="12" spans="1:9" ht="16.5" customHeight="1" hidden="1" thickBot="1">
      <c r="A12" s="96"/>
      <c r="B12" s="95"/>
      <c r="C12" s="61" t="s">
        <v>127</v>
      </c>
      <c r="D12" s="6"/>
      <c r="E12" s="7"/>
      <c r="F12" s="7"/>
      <c r="G12" s="3"/>
      <c r="H12" s="95"/>
      <c r="I12" s="11"/>
    </row>
    <row r="13" spans="1:9" ht="16.5" customHeight="1" hidden="1" thickBot="1">
      <c r="A13" s="96"/>
      <c r="B13" s="95"/>
      <c r="C13" s="61" t="s">
        <v>127</v>
      </c>
      <c r="D13" s="6">
        <v>95.238</v>
      </c>
      <c r="E13" s="7"/>
      <c r="F13" s="7"/>
      <c r="G13" s="3"/>
      <c r="H13" s="95"/>
      <c r="I13" s="11"/>
    </row>
    <row r="14" spans="1:9" ht="16.5" customHeight="1" hidden="1" thickBot="1">
      <c r="A14" s="96"/>
      <c r="B14" s="95"/>
      <c r="C14" s="61" t="s">
        <v>127</v>
      </c>
      <c r="D14" s="6"/>
      <c r="E14" s="7"/>
      <c r="F14" s="7"/>
      <c r="G14" s="3"/>
      <c r="H14" s="95"/>
      <c r="I14" s="11"/>
    </row>
    <row r="15" spans="1:9" s="1" customFormat="1" ht="84" customHeight="1">
      <c r="A15" s="61">
        <v>3</v>
      </c>
      <c r="B15" s="70" t="s">
        <v>16</v>
      </c>
      <c r="C15" s="61" t="s">
        <v>127</v>
      </c>
      <c r="D15" s="2">
        <v>95238</v>
      </c>
      <c r="E15" s="3">
        <v>2000</v>
      </c>
      <c r="F15" s="3">
        <v>2000</v>
      </c>
      <c r="G15" s="3">
        <v>0</v>
      </c>
      <c r="H15" s="14" t="s">
        <v>13</v>
      </c>
      <c r="I15" s="11" t="s">
        <v>14</v>
      </c>
    </row>
    <row r="16" spans="1:9" ht="16.5" customHeight="1" hidden="1" thickBot="1">
      <c r="A16" s="61"/>
      <c r="B16" s="70"/>
      <c r="C16" s="61"/>
      <c r="D16" s="8"/>
      <c r="E16" s="9"/>
      <c r="F16" s="9"/>
      <c r="G16" s="9"/>
      <c r="H16" s="5"/>
      <c r="I16" s="11"/>
    </row>
    <row r="17" spans="1:9" s="54" customFormat="1" ht="81" customHeight="1">
      <c r="A17" s="60">
        <v>4</v>
      </c>
      <c r="B17" s="72" t="s">
        <v>17</v>
      </c>
      <c r="C17" s="60" t="s">
        <v>131</v>
      </c>
      <c r="D17" s="52">
        <v>171429</v>
      </c>
      <c r="E17" s="44">
        <v>3600</v>
      </c>
      <c r="F17" s="44">
        <v>2000</v>
      </c>
      <c r="G17" s="44">
        <v>1600</v>
      </c>
      <c r="H17" s="14" t="s">
        <v>18</v>
      </c>
      <c r="I17" s="53" t="s">
        <v>14</v>
      </c>
    </row>
    <row r="18" spans="1:9" s="1" customFormat="1" ht="83.25" customHeight="1">
      <c r="A18" s="61">
        <v>5</v>
      </c>
      <c r="B18" s="70" t="s">
        <v>19</v>
      </c>
      <c r="C18" s="61" t="s">
        <v>127</v>
      </c>
      <c r="D18" s="2">
        <v>126190</v>
      </c>
      <c r="E18" s="3">
        <v>2650</v>
      </c>
      <c r="F18" s="3">
        <v>2650</v>
      </c>
      <c r="G18" s="3">
        <v>0</v>
      </c>
      <c r="H18" s="14" t="s">
        <v>20</v>
      </c>
      <c r="I18" s="11" t="s">
        <v>14</v>
      </c>
    </row>
    <row r="19" spans="1:9" s="1" customFormat="1" ht="81" customHeight="1">
      <c r="A19" s="61">
        <v>6</v>
      </c>
      <c r="B19" s="70" t="s">
        <v>21</v>
      </c>
      <c r="C19" s="61" t="s">
        <v>132</v>
      </c>
      <c r="D19" s="2">
        <v>238095</v>
      </c>
      <c r="E19" s="3">
        <v>5000</v>
      </c>
      <c r="F19" s="3">
        <v>5000</v>
      </c>
      <c r="G19" s="3">
        <v>0</v>
      </c>
      <c r="H19" s="14" t="s">
        <v>22</v>
      </c>
      <c r="I19" s="11" t="s">
        <v>14</v>
      </c>
    </row>
    <row r="20" spans="1:9" s="1" customFormat="1" ht="63">
      <c r="A20" s="64">
        <v>7</v>
      </c>
      <c r="B20" s="71" t="s">
        <v>23</v>
      </c>
      <c r="C20" s="61" t="s">
        <v>132</v>
      </c>
      <c r="D20" s="17">
        <v>238095</v>
      </c>
      <c r="E20" s="18">
        <v>5000</v>
      </c>
      <c r="F20" s="18">
        <v>5000</v>
      </c>
      <c r="G20" s="18">
        <v>0</v>
      </c>
      <c r="H20" s="19" t="s">
        <v>22</v>
      </c>
      <c r="I20" s="11" t="s">
        <v>14</v>
      </c>
    </row>
    <row r="21" spans="1:9" s="1" customFormat="1" ht="29.25" customHeight="1">
      <c r="A21" s="89" t="s">
        <v>24</v>
      </c>
      <c r="B21" s="90"/>
      <c r="C21" s="65"/>
      <c r="D21" s="30">
        <f>SUM(D22:D37)</f>
        <v>4098998.714285714</v>
      </c>
      <c r="E21" s="30">
        <f>SUM(E22:E37)</f>
        <v>86079</v>
      </c>
      <c r="F21" s="30">
        <f>SUM(F22:F37)</f>
        <v>62042</v>
      </c>
      <c r="G21" s="30">
        <f>SUM(G22:G37)</f>
        <v>24036</v>
      </c>
      <c r="H21" s="27"/>
      <c r="I21" s="27"/>
    </row>
    <row r="22" spans="1:9" s="1" customFormat="1" ht="116.25" customHeight="1">
      <c r="A22" s="61">
        <v>8</v>
      </c>
      <c r="B22" s="70" t="s">
        <v>25</v>
      </c>
      <c r="C22" s="61" t="s">
        <v>132</v>
      </c>
      <c r="D22" s="3">
        <v>476190</v>
      </c>
      <c r="E22" s="3">
        <v>10000</v>
      </c>
      <c r="F22" s="3">
        <v>10000</v>
      </c>
      <c r="G22" s="3">
        <v>0</v>
      </c>
      <c r="H22" s="48" t="s">
        <v>26</v>
      </c>
      <c r="I22" s="11" t="s">
        <v>27</v>
      </c>
    </row>
    <row r="23" spans="1:9" s="1" customFormat="1" ht="105" customHeight="1">
      <c r="A23" s="61">
        <v>9</v>
      </c>
      <c r="B23" s="70" t="s">
        <v>28</v>
      </c>
      <c r="C23" s="61" t="s">
        <v>132</v>
      </c>
      <c r="D23" s="3">
        <v>380952</v>
      </c>
      <c r="E23" s="3">
        <v>8000</v>
      </c>
      <c r="F23" s="3">
        <v>8000</v>
      </c>
      <c r="G23" s="3">
        <v>0</v>
      </c>
      <c r="H23" s="70" t="s">
        <v>29</v>
      </c>
      <c r="I23" s="11" t="s">
        <v>27</v>
      </c>
    </row>
    <row r="24" spans="1:9" s="1" customFormat="1" ht="120" customHeight="1">
      <c r="A24" s="61">
        <v>10</v>
      </c>
      <c r="B24" s="70" t="s">
        <v>30</v>
      </c>
      <c r="C24" s="61" t="s">
        <v>132</v>
      </c>
      <c r="D24" s="3">
        <v>380952</v>
      </c>
      <c r="E24" s="3">
        <v>8000</v>
      </c>
      <c r="F24" s="3">
        <v>8000</v>
      </c>
      <c r="G24" s="3">
        <v>0</v>
      </c>
      <c r="H24" s="70" t="s">
        <v>31</v>
      </c>
      <c r="I24" s="11" t="s">
        <v>27</v>
      </c>
    </row>
    <row r="25" spans="1:9" s="1" customFormat="1" ht="117" customHeight="1">
      <c r="A25" s="61">
        <v>11</v>
      </c>
      <c r="B25" s="70" t="s">
        <v>32</v>
      </c>
      <c r="C25" s="61" t="s">
        <v>132</v>
      </c>
      <c r="D25" s="3">
        <v>380952</v>
      </c>
      <c r="E25" s="3">
        <v>8000</v>
      </c>
      <c r="F25" s="3">
        <v>8000</v>
      </c>
      <c r="G25" s="3">
        <v>0</v>
      </c>
      <c r="H25" s="70" t="s">
        <v>26</v>
      </c>
      <c r="I25" s="11" t="s">
        <v>27</v>
      </c>
    </row>
    <row r="26" spans="1:9" s="1" customFormat="1" ht="111" customHeight="1">
      <c r="A26" s="78">
        <v>12</v>
      </c>
      <c r="B26" s="66" t="s">
        <v>33</v>
      </c>
      <c r="C26" s="78" t="s">
        <v>133</v>
      </c>
      <c r="D26" s="75">
        <v>250000</v>
      </c>
      <c r="E26" s="75">
        <v>5250</v>
      </c>
      <c r="F26" s="75">
        <v>5250</v>
      </c>
      <c r="G26" s="81">
        <v>0</v>
      </c>
      <c r="H26" s="19" t="s">
        <v>34</v>
      </c>
      <c r="I26" s="24" t="s">
        <v>27</v>
      </c>
    </row>
    <row r="27" spans="1:9" s="1" customFormat="1" ht="47.25">
      <c r="A27" s="79"/>
      <c r="B27" s="67"/>
      <c r="C27" s="79"/>
      <c r="D27" s="76"/>
      <c r="E27" s="76"/>
      <c r="F27" s="76"/>
      <c r="G27" s="82"/>
      <c r="H27" s="22" t="s">
        <v>35</v>
      </c>
      <c r="I27" s="24"/>
    </row>
    <row r="28" spans="1:9" s="1" customFormat="1" ht="67.5" customHeight="1">
      <c r="A28" s="80"/>
      <c r="B28" s="68"/>
      <c r="C28" s="80"/>
      <c r="D28" s="77"/>
      <c r="E28" s="77"/>
      <c r="F28" s="77"/>
      <c r="G28" s="83"/>
      <c r="H28" s="21" t="s">
        <v>36</v>
      </c>
      <c r="I28" s="11"/>
    </row>
    <row r="29" spans="1:9" s="1" customFormat="1" ht="78.75" customHeight="1">
      <c r="A29" s="78">
        <v>13</v>
      </c>
      <c r="B29" s="66" t="s">
        <v>37</v>
      </c>
      <c r="C29" s="78" t="s">
        <v>133</v>
      </c>
      <c r="D29" s="75">
        <v>197000</v>
      </c>
      <c r="E29" s="75">
        <v>4137</v>
      </c>
      <c r="F29" s="75">
        <v>4137</v>
      </c>
      <c r="G29" s="81">
        <v>0</v>
      </c>
      <c r="H29" s="19" t="s">
        <v>38</v>
      </c>
      <c r="I29" s="78" t="s">
        <v>27</v>
      </c>
    </row>
    <row r="30" spans="1:9" s="1" customFormat="1" ht="96.75" customHeight="1">
      <c r="A30" s="80"/>
      <c r="B30" s="68"/>
      <c r="C30" s="80"/>
      <c r="D30" s="77"/>
      <c r="E30" s="77"/>
      <c r="F30" s="77"/>
      <c r="G30" s="92"/>
      <c r="H30" s="21" t="s">
        <v>39</v>
      </c>
      <c r="I30" s="80"/>
    </row>
    <row r="31" spans="1:9" s="1" customFormat="1" ht="115.5" customHeight="1">
      <c r="A31" s="61">
        <v>14</v>
      </c>
      <c r="B31" s="70" t="s">
        <v>40</v>
      </c>
      <c r="C31" s="61" t="s">
        <v>129</v>
      </c>
      <c r="D31" s="47">
        <v>106667</v>
      </c>
      <c r="E31" s="47">
        <v>2240</v>
      </c>
      <c r="F31" s="20">
        <v>2240</v>
      </c>
      <c r="G31" s="18">
        <v>0</v>
      </c>
      <c r="H31" s="70" t="s">
        <v>41</v>
      </c>
      <c r="I31" s="11" t="s">
        <v>42</v>
      </c>
    </row>
    <row r="32" spans="1:9" s="54" customFormat="1" ht="81" customHeight="1">
      <c r="A32" s="61">
        <v>15</v>
      </c>
      <c r="B32" s="70" t="s">
        <v>95</v>
      </c>
      <c r="C32" s="61" t="s">
        <v>121</v>
      </c>
      <c r="D32" s="47">
        <f aca="true" t="shared" si="0" ref="D32:D37">E32/0.021</f>
        <v>14952.380952380952</v>
      </c>
      <c r="E32" s="47">
        <v>314</v>
      </c>
      <c r="F32" s="20">
        <v>314</v>
      </c>
      <c r="G32" s="18">
        <v>0</v>
      </c>
      <c r="H32" s="48" t="s">
        <v>100</v>
      </c>
      <c r="I32" s="11" t="s">
        <v>14</v>
      </c>
    </row>
    <row r="33" spans="1:9" s="54" customFormat="1" ht="108.75" customHeight="1">
      <c r="A33" s="61">
        <v>16</v>
      </c>
      <c r="B33" s="70" t="s">
        <v>122</v>
      </c>
      <c r="C33" s="61" t="s">
        <v>121</v>
      </c>
      <c r="D33" s="47">
        <f t="shared" si="0"/>
        <v>14761.904761904761</v>
      </c>
      <c r="E33" s="47">
        <v>310</v>
      </c>
      <c r="F33" s="20">
        <v>310</v>
      </c>
      <c r="G33" s="18">
        <v>0</v>
      </c>
      <c r="H33" s="59" t="s">
        <v>100</v>
      </c>
      <c r="I33" s="11" t="s">
        <v>14</v>
      </c>
    </row>
    <row r="34" spans="1:9" s="54" customFormat="1" ht="96.75" customHeight="1">
      <c r="A34" s="61">
        <v>17</v>
      </c>
      <c r="B34" s="61" t="s">
        <v>96</v>
      </c>
      <c r="C34" s="61" t="s">
        <v>121</v>
      </c>
      <c r="D34" s="47">
        <f t="shared" si="0"/>
        <v>334095.23809523805</v>
      </c>
      <c r="E34" s="47">
        <v>7016</v>
      </c>
      <c r="F34" s="20">
        <v>7016</v>
      </c>
      <c r="G34" s="18">
        <v>0</v>
      </c>
      <c r="H34" s="59" t="s">
        <v>100</v>
      </c>
      <c r="I34" s="11" t="s">
        <v>14</v>
      </c>
    </row>
    <row r="35" spans="1:9" s="54" customFormat="1" ht="96.75" customHeight="1">
      <c r="A35" s="61">
        <v>18</v>
      </c>
      <c r="B35" s="70" t="s">
        <v>97</v>
      </c>
      <c r="C35" s="61" t="s">
        <v>121</v>
      </c>
      <c r="D35" s="47">
        <f t="shared" si="0"/>
        <v>138000</v>
      </c>
      <c r="E35" s="47">
        <v>2898</v>
      </c>
      <c r="F35" s="20">
        <v>2898</v>
      </c>
      <c r="G35" s="18">
        <v>0</v>
      </c>
      <c r="H35" s="59" t="s">
        <v>100</v>
      </c>
      <c r="I35" s="11" t="s">
        <v>14</v>
      </c>
    </row>
    <row r="36" spans="1:9" s="54" customFormat="1" ht="96.75" customHeight="1">
      <c r="A36" s="61">
        <v>19</v>
      </c>
      <c r="B36" s="70" t="s">
        <v>98</v>
      </c>
      <c r="C36" s="61" t="s">
        <v>124</v>
      </c>
      <c r="D36" s="47">
        <f t="shared" si="0"/>
        <v>1395904.761904762</v>
      </c>
      <c r="E36" s="47">
        <v>29314</v>
      </c>
      <c r="F36" s="47">
        <v>5377</v>
      </c>
      <c r="G36" s="3">
        <v>23936</v>
      </c>
      <c r="H36" s="59" t="s">
        <v>100</v>
      </c>
      <c r="I36" s="11" t="s">
        <v>14</v>
      </c>
    </row>
    <row r="37" spans="1:9" s="54" customFormat="1" ht="96.75" customHeight="1">
      <c r="A37" s="61">
        <v>20</v>
      </c>
      <c r="B37" s="70" t="s">
        <v>99</v>
      </c>
      <c r="C37" s="61" t="s">
        <v>120</v>
      </c>
      <c r="D37" s="47">
        <f t="shared" si="0"/>
        <v>28571.42857142857</v>
      </c>
      <c r="E37" s="47">
        <v>600</v>
      </c>
      <c r="F37" s="20">
        <v>500</v>
      </c>
      <c r="G37" s="18">
        <v>100</v>
      </c>
      <c r="H37" s="48" t="s">
        <v>101</v>
      </c>
      <c r="I37" s="11" t="s">
        <v>83</v>
      </c>
    </row>
    <row r="38" spans="1:9" s="1" customFormat="1" ht="29.25" customHeight="1">
      <c r="A38" s="89" t="s">
        <v>43</v>
      </c>
      <c r="B38" s="90"/>
      <c r="C38" s="90"/>
      <c r="D38" s="30">
        <f>SUM(D39:D45)</f>
        <v>828428.2380952381</v>
      </c>
      <c r="E38" s="30">
        <f>SUM(E39:E45)</f>
        <v>16897</v>
      </c>
      <c r="F38" s="30">
        <f>SUM(F39:F45)</f>
        <v>16797</v>
      </c>
      <c r="G38" s="41">
        <f>SUM(G39:G45)</f>
        <v>100</v>
      </c>
      <c r="H38" s="3"/>
      <c r="I38" s="29"/>
    </row>
    <row r="39" spans="1:9" s="1" customFormat="1" ht="119.25" customHeight="1">
      <c r="A39" s="61">
        <v>21</v>
      </c>
      <c r="B39" s="70" t="s">
        <v>44</v>
      </c>
      <c r="C39" s="61" t="s">
        <v>125</v>
      </c>
      <c r="D39" s="20">
        <v>20000</v>
      </c>
      <c r="E39" s="20">
        <v>420</v>
      </c>
      <c r="F39" s="20">
        <v>420</v>
      </c>
      <c r="G39" s="18" t="s">
        <v>45</v>
      </c>
      <c r="H39" s="48" t="s">
        <v>46</v>
      </c>
      <c r="I39" s="20" t="s">
        <v>47</v>
      </c>
    </row>
    <row r="40" spans="1:9" s="1" customFormat="1" ht="72" customHeight="1">
      <c r="A40" s="61">
        <v>22</v>
      </c>
      <c r="B40" s="70" t="s">
        <v>48</v>
      </c>
      <c r="C40" s="61" t="s">
        <v>126</v>
      </c>
      <c r="D40" s="20">
        <v>27143</v>
      </c>
      <c r="E40" s="20">
        <v>570</v>
      </c>
      <c r="F40" s="20">
        <v>500</v>
      </c>
      <c r="G40" s="18">
        <v>70</v>
      </c>
      <c r="H40" s="70" t="s">
        <v>49</v>
      </c>
      <c r="I40" s="20" t="s">
        <v>50</v>
      </c>
    </row>
    <row r="41" spans="1:9" s="1" customFormat="1" ht="84.75" customHeight="1">
      <c r="A41" s="61">
        <v>23</v>
      </c>
      <c r="B41" s="70" t="s">
        <v>51</v>
      </c>
      <c r="C41" s="61" t="s">
        <v>126</v>
      </c>
      <c r="D41" s="20">
        <v>15714</v>
      </c>
      <c r="E41" s="20">
        <v>330</v>
      </c>
      <c r="F41" s="20">
        <v>300</v>
      </c>
      <c r="G41" s="18">
        <v>30</v>
      </c>
      <c r="H41" s="74" t="s">
        <v>52</v>
      </c>
      <c r="I41" s="20" t="s">
        <v>50</v>
      </c>
    </row>
    <row r="42" spans="1:9" s="1" customFormat="1" ht="73.5" customHeight="1">
      <c r="A42" s="61">
        <v>24</v>
      </c>
      <c r="B42" s="70" t="s">
        <v>53</v>
      </c>
      <c r="C42" s="61" t="s">
        <v>132</v>
      </c>
      <c r="D42" s="20">
        <v>142857</v>
      </c>
      <c r="E42" s="20">
        <v>3000</v>
      </c>
      <c r="F42" s="20">
        <v>3000</v>
      </c>
      <c r="G42" s="18">
        <v>0</v>
      </c>
      <c r="H42" s="74" t="s">
        <v>54</v>
      </c>
      <c r="I42" s="4"/>
    </row>
    <row r="43" spans="1:9" s="1" customFormat="1" ht="77.25" customHeight="1">
      <c r="A43" s="61">
        <v>25</v>
      </c>
      <c r="B43" s="70" t="s">
        <v>55</v>
      </c>
      <c r="C43" s="61" t="s">
        <v>132</v>
      </c>
      <c r="D43" s="20">
        <v>500000</v>
      </c>
      <c r="E43" s="20">
        <v>10000</v>
      </c>
      <c r="F43" s="20">
        <v>10000</v>
      </c>
      <c r="G43" s="18">
        <v>0</v>
      </c>
      <c r="H43" s="74" t="s">
        <v>56</v>
      </c>
      <c r="I43" s="4"/>
    </row>
    <row r="44" spans="1:9" s="1" customFormat="1" ht="66" customHeight="1">
      <c r="A44" s="61">
        <v>26</v>
      </c>
      <c r="B44" s="70" t="s">
        <v>57</v>
      </c>
      <c r="C44" s="61" t="s">
        <v>132</v>
      </c>
      <c r="D44" s="47">
        <v>47619</v>
      </c>
      <c r="E44" s="47">
        <v>1000</v>
      </c>
      <c r="F44" s="47">
        <v>1000</v>
      </c>
      <c r="G44" s="3">
        <v>0</v>
      </c>
      <c r="H44" s="5" t="s">
        <v>58</v>
      </c>
      <c r="I44" s="4"/>
    </row>
    <row r="45" spans="1:9" s="25" customFormat="1" ht="171" customHeight="1">
      <c r="A45" s="61">
        <v>27</v>
      </c>
      <c r="B45" s="72" t="s">
        <v>115</v>
      </c>
      <c r="C45" s="60" t="s">
        <v>119</v>
      </c>
      <c r="D45" s="38">
        <f>E45/0.021</f>
        <v>75095.23809523809</v>
      </c>
      <c r="E45" s="38">
        <v>1577</v>
      </c>
      <c r="F45" s="38">
        <v>1577</v>
      </c>
      <c r="G45" s="44">
        <v>0</v>
      </c>
      <c r="H45" s="74" t="s">
        <v>116</v>
      </c>
      <c r="I45" s="60" t="s">
        <v>27</v>
      </c>
    </row>
    <row r="46" spans="1:9" s="1" customFormat="1" ht="29.25" customHeight="1">
      <c r="A46" s="89" t="s">
        <v>59</v>
      </c>
      <c r="B46" s="90"/>
      <c r="C46" s="90"/>
      <c r="D46" s="30">
        <f>SUM(D47:D66)</f>
        <v>1971608.7619047621</v>
      </c>
      <c r="E46" s="30">
        <f>SUM(E47:E66)</f>
        <v>41401</v>
      </c>
      <c r="F46" s="30">
        <f>SUM(F47:F66)</f>
        <v>34034.4</v>
      </c>
      <c r="G46" s="49">
        <f>SUM(G47:G66)</f>
        <v>7366.6</v>
      </c>
      <c r="H46" s="28"/>
      <c r="I46" s="29"/>
    </row>
    <row r="47" spans="1:9" s="1" customFormat="1" ht="84" customHeight="1">
      <c r="A47" s="61">
        <v>28</v>
      </c>
      <c r="B47" s="70" t="s">
        <v>60</v>
      </c>
      <c r="C47" s="61" t="s">
        <v>132</v>
      </c>
      <c r="D47" s="20">
        <v>95238</v>
      </c>
      <c r="E47" s="20">
        <v>2000</v>
      </c>
      <c r="F47" s="20">
        <v>1750</v>
      </c>
      <c r="G47" s="18">
        <v>250</v>
      </c>
      <c r="H47" s="74" t="s">
        <v>61</v>
      </c>
      <c r="I47" s="61" t="s">
        <v>14</v>
      </c>
    </row>
    <row r="48" spans="1:9" s="1" customFormat="1" ht="74.25" customHeight="1">
      <c r="A48" s="61">
        <v>29</v>
      </c>
      <c r="B48" s="70" t="s">
        <v>62</v>
      </c>
      <c r="C48" s="61" t="s">
        <v>132</v>
      </c>
      <c r="D48" s="20">
        <v>95283</v>
      </c>
      <c r="E48" s="20">
        <v>2000</v>
      </c>
      <c r="F48" s="20">
        <v>1700</v>
      </c>
      <c r="G48" s="18">
        <v>300</v>
      </c>
      <c r="H48" s="74" t="s">
        <v>63</v>
      </c>
      <c r="I48" s="61" t="s">
        <v>14</v>
      </c>
    </row>
    <row r="49" spans="1:9" s="1" customFormat="1" ht="112.5" customHeight="1">
      <c r="A49" s="61">
        <v>30</v>
      </c>
      <c r="B49" s="70" t="s">
        <v>64</v>
      </c>
      <c r="C49" s="61" t="s">
        <v>132</v>
      </c>
      <c r="D49" s="20">
        <v>95283</v>
      </c>
      <c r="E49" s="20">
        <v>2000</v>
      </c>
      <c r="F49" s="20">
        <v>1900</v>
      </c>
      <c r="G49" s="18">
        <v>100</v>
      </c>
      <c r="H49" s="74" t="s">
        <v>65</v>
      </c>
      <c r="I49" s="61" t="s">
        <v>14</v>
      </c>
    </row>
    <row r="50" spans="1:9" s="1" customFormat="1" ht="70.5" customHeight="1">
      <c r="A50" s="61">
        <v>31</v>
      </c>
      <c r="B50" s="70" t="s">
        <v>66</v>
      </c>
      <c r="C50" s="61" t="s">
        <v>132</v>
      </c>
      <c r="D50" s="47">
        <v>95283</v>
      </c>
      <c r="E50" s="47">
        <v>2000</v>
      </c>
      <c r="F50" s="47">
        <v>2000</v>
      </c>
      <c r="G50" s="3">
        <v>0</v>
      </c>
      <c r="H50" s="48" t="s">
        <v>67</v>
      </c>
      <c r="I50" s="5"/>
    </row>
    <row r="51" spans="1:9" s="1" customFormat="1" ht="81" customHeight="1">
      <c r="A51" s="78">
        <v>32</v>
      </c>
      <c r="B51" s="66" t="s">
        <v>68</v>
      </c>
      <c r="C51" s="78" t="s">
        <v>133</v>
      </c>
      <c r="D51" s="75">
        <v>200000</v>
      </c>
      <c r="E51" s="75">
        <v>4200</v>
      </c>
      <c r="F51" s="75">
        <v>4200</v>
      </c>
      <c r="G51" s="81">
        <v>0</v>
      </c>
      <c r="H51" s="19" t="s">
        <v>69</v>
      </c>
      <c r="I51" s="78" t="s">
        <v>14</v>
      </c>
    </row>
    <row r="52" spans="1:9" s="1" customFormat="1" ht="66" customHeight="1">
      <c r="A52" s="79"/>
      <c r="B52" s="67"/>
      <c r="C52" s="79"/>
      <c r="D52" s="76"/>
      <c r="E52" s="76"/>
      <c r="F52" s="76"/>
      <c r="G52" s="82"/>
      <c r="H52" s="23" t="s">
        <v>70</v>
      </c>
      <c r="I52" s="91"/>
    </row>
    <row r="53" spans="1:9" s="1" customFormat="1" ht="65.25" customHeight="1">
      <c r="A53" s="79"/>
      <c r="B53" s="67"/>
      <c r="C53" s="79"/>
      <c r="D53" s="76"/>
      <c r="E53" s="76"/>
      <c r="F53" s="76"/>
      <c r="G53" s="82"/>
      <c r="H53" s="23" t="s">
        <v>71</v>
      </c>
      <c r="I53" s="91"/>
    </row>
    <row r="54" spans="1:9" s="1" customFormat="1" ht="47.25">
      <c r="A54" s="80"/>
      <c r="B54" s="68"/>
      <c r="C54" s="80"/>
      <c r="D54" s="77"/>
      <c r="E54" s="77"/>
      <c r="F54" s="77"/>
      <c r="G54" s="83"/>
      <c r="H54" s="21" t="s">
        <v>72</v>
      </c>
      <c r="I54" s="80"/>
    </row>
    <row r="55" spans="1:9" s="1" customFormat="1" ht="68.25" customHeight="1">
      <c r="A55" s="61">
        <v>33</v>
      </c>
      <c r="B55" s="70" t="s">
        <v>73</v>
      </c>
      <c r="C55" s="61" t="s">
        <v>123</v>
      </c>
      <c r="D55" s="20">
        <v>108952</v>
      </c>
      <c r="E55" s="20">
        <v>2288</v>
      </c>
      <c r="F55" s="20">
        <v>2080</v>
      </c>
      <c r="G55" s="18">
        <v>208</v>
      </c>
      <c r="H55" s="70" t="s">
        <v>74</v>
      </c>
      <c r="I55" s="61" t="s">
        <v>75</v>
      </c>
    </row>
    <row r="56" spans="1:9" s="25" customFormat="1" ht="84" customHeight="1">
      <c r="A56" s="60">
        <v>34</v>
      </c>
      <c r="B56" s="72" t="s">
        <v>76</v>
      </c>
      <c r="C56" s="61" t="s">
        <v>123</v>
      </c>
      <c r="D56" s="32">
        <v>118857</v>
      </c>
      <c r="E56" s="32">
        <v>2496</v>
      </c>
      <c r="F56" s="32">
        <v>2246.4</v>
      </c>
      <c r="G56" s="42">
        <v>249.6</v>
      </c>
      <c r="H56" s="70" t="s">
        <v>77</v>
      </c>
      <c r="I56" s="60" t="s">
        <v>75</v>
      </c>
    </row>
    <row r="57" spans="1:9" s="25" customFormat="1" ht="102" customHeight="1">
      <c r="A57" s="60">
        <v>35</v>
      </c>
      <c r="B57" s="72" t="s">
        <v>78</v>
      </c>
      <c r="C57" s="61" t="s">
        <v>123</v>
      </c>
      <c r="D57" s="32">
        <v>108952</v>
      </c>
      <c r="E57" s="32">
        <v>2288</v>
      </c>
      <c r="F57" s="32">
        <v>2080</v>
      </c>
      <c r="G57" s="43">
        <v>208</v>
      </c>
      <c r="H57" s="10" t="s">
        <v>94</v>
      </c>
      <c r="I57" s="60" t="s">
        <v>75</v>
      </c>
    </row>
    <row r="58" spans="1:9" s="25" customFormat="1" ht="85.5" customHeight="1">
      <c r="A58" s="60">
        <v>36</v>
      </c>
      <c r="B58" s="72" t="s">
        <v>79</v>
      </c>
      <c r="C58" s="61" t="s">
        <v>123</v>
      </c>
      <c r="D58" s="38">
        <v>108952</v>
      </c>
      <c r="E58" s="38">
        <v>2288</v>
      </c>
      <c r="F58" s="38">
        <v>2080</v>
      </c>
      <c r="G58" s="44">
        <v>208</v>
      </c>
      <c r="H58" s="10" t="s">
        <v>80</v>
      </c>
      <c r="I58" s="60" t="s">
        <v>75</v>
      </c>
    </row>
    <row r="59" spans="1:9" s="25" customFormat="1" ht="64.5" customHeight="1">
      <c r="A59" s="60">
        <v>37</v>
      </c>
      <c r="B59" s="72" t="s">
        <v>81</v>
      </c>
      <c r="C59" s="61" t="s">
        <v>123</v>
      </c>
      <c r="D59" s="32">
        <v>108952</v>
      </c>
      <c r="E59" s="32">
        <v>2288</v>
      </c>
      <c r="F59" s="32">
        <v>2080</v>
      </c>
      <c r="G59" s="43">
        <v>208</v>
      </c>
      <c r="H59" s="70" t="s">
        <v>82</v>
      </c>
      <c r="I59" s="60" t="s">
        <v>75</v>
      </c>
    </row>
    <row r="60" spans="1:9" s="25" customFormat="1" ht="96" customHeight="1">
      <c r="A60" s="60">
        <v>38</v>
      </c>
      <c r="B60" s="72" t="s">
        <v>84</v>
      </c>
      <c r="C60" s="61" t="s">
        <v>123</v>
      </c>
      <c r="D60" s="32">
        <v>108952</v>
      </c>
      <c r="E60" s="32">
        <v>2288</v>
      </c>
      <c r="F60" s="32">
        <v>2080</v>
      </c>
      <c r="G60" s="43">
        <v>208</v>
      </c>
      <c r="H60" s="70" t="s">
        <v>85</v>
      </c>
      <c r="I60" s="60" t="s">
        <v>75</v>
      </c>
    </row>
    <row r="61" spans="1:9" s="25" customFormat="1" ht="70.5" customHeight="1">
      <c r="A61" s="60">
        <v>39</v>
      </c>
      <c r="B61" s="72" t="s">
        <v>102</v>
      </c>
      <c r="C61" s="60" t="s">
        <v>123</v>
      </c>
      <c r="D61" s="32">
        <f aca="true" t="shared" si="1" ref="D61:D66">E61/0.021</f>
        <v>166666.66666666666</v>
      </c>
      <c r="E61" s="32">
        <v>3500</v>
      </c>
      <c r="F61" s="32">
        <v>3000</v>
      </c>
      <c r="G61" s="32">
        <v>500</v>
      </c>
      <c r="H61" s="70" t="s">
        <v>108</v>
      </c>
      <c r="I61" s="60"/>
    </row>
    <row r="62" spans="1:9" s="25" customFormat="1" ht="141.75" customHeight="1">
      <c r="A62" s="60">
        <v>40</v>
      </c>
      <c r="B62" s="72" t="s">
        <v>103</v>
      </c>
      <c r="C62" s="60" t="s">
        <v>123</v>
      </c>
      <c r="D62" s="38">
        <f t="shared" si="1"/>
        <v>142857.14285714284</v>
      </c>
      <c r="E62" s="38">
        <v>3000</v>
      </c>
      <c r="F62" s="38">
        <v>2700</v>
      </c>
      <c r="G62" s="38">
        <v>300</v>
      </c>
      <c r="H62" s="10" t="s">
        <v>109</v>
      </c>
      <c r="I62" s="60" t="s">
        <v>110</v>
      </c>
    </row>
    <row r="63" spans="1:9" s="25" customFormat="1" ht="250.5" customHeight="1">
      <c r="A63" s="60">
        <v>41</v>
      </c>
      <c r="B63" s="72" t="s">
        <v>104</v>
      </c>
      <c r="C63" s="60" t="s">
        <v>123</v>
      </c>
      <c r="D63" s="32">
        <f t="shared" si="1"/>
        <v>166428.57142857142</v>
      </c>
      <c r="E63" s="32">
        <v>3495</v>
      </c>
      <c r="F63" s="32">
        <v>1602</v>
      </c>
      <c r="G63" s="32">
        <v>1893</v>
      </c>
      <c r="H63" s="10" t="s">
        <v>111</v>
      </c>
      <c r="I63" s="60" t="s">
        <v>112</v>
      </c>
    </row>
    <row r="64" spans="1:9" s="25" customFormat="1" ht="135" customHeight="1">
      <c r="A64" s="60">
        <v>42</v>
      </c>
      <c r="B64" s="72" t="s">
        <v>105</v>
      </c>
      <c r="C64" s="60" t="s">
        <v>123</v>
      </c>
      <c r="D64" s="32">
        <f t="shared" si="1"/>
        <v>27857.142857142855</v>
      </c>
      <c r="E64" s="32">
        <v>585</v>
      </c>
      <c r="F64" s="32">
        <v>418</v>
      </c>
      <c r="G64" s="32">
        <v>167</v>
      </c>
      <c r="H64" s="10" t="s">
        <v>135</v>
      </c>
      <c r="I64" s="60" t="s">
        <v>83</v>
      </c>
    </row>
    <row r="65" spans="1:9" s="25" customFormat="1" ht="79.5" customHeight="1">
      <c r="A65" s="60">
        <v>43</v>
      </c>
      <c r="B65" s="72" t="s">
        <v>106</v>
      </c>
      <c r="C65" s="60" t="s">
        <v>123</v>
      </c>
      <c r="D65" s="32">
        <f t="shared" si="1"/>
        <v>27857.142857142855</v>
      </c>
      <c r="E65" s="32">
        <v>585</v>
      </c>
      <c r="F65" s="32">
        <v>418</v>
      </c>
      <c r="G65" s="32">
        <v>167</v>
      </c>
      <c r="H65" s="10" t="s">
        <v>113</v>
      </c>
      <c r="I65" s="60" t="s">
        <v>83</v>
      </c>
    </row>
    <row r="66" spans="1:9" s="25" customFormat="1" ht="114" customHeight="1">
      <c r="A66" s="60">
        <v>44</v>
      </c>
      <c r="B66" s="72" t="s">
        <v>107</v>
      </c>
      <c r="C66" s="60"/>
      <c r="D66" s="32">
        <f t="shared" si="1"/>
        <v>195238.09523809524</v>
      </c>
      <c r="E66" s="32">
        <v>4100</v>
      </c>
      <c r="F66" s="32">
        <v>1700</v>
      </c>
      <c r="G66" s="32">
        <v>2400</v>
      </c>
      <c r="H66" s="10" t="s">
        <v>114</v>
      </c>
      <c r="I66" s="60"/>
    </row>
    <row r="67" spans="1:9" s="25" customFormat="1" ht="25.5" customHeight="1">
      <c r="A67" s="87" t="s">
        <v>86</v>
      </c>
      <c r="B67" s="88"/>
      <c r="C67" s="88"/>
      <c r="D67" s="50">
        <f>SUM(D68:D70)</f>
        <v>289334.04761904763</v>
      </c>
      <c r="E67" s="50">
        <f>SUM(E68:E70)</f>
        <v>6076</v>
      </c>
      <c r="F67" s="50">
        <f>SUM(F68:F70)</f>
        <v>6076</v>
      </c>
      <c r="G67" s="51">
        <f>SUM(G68:G70)</f>
        <v>0</v>
      </c>
      <c r="H67" s="33"/>
      <c r="I67" s="62"/>
    </row>
    <row r="68" spans="1:9" s="25" customFormat="1" ht="60" customHeight="1">
      <c r="A68" s="60">
        <v>45</v>
      </c>
      <c r="B68" s="72" t="s">
        <v>87</v>
      </c>
      <c r="C68" s="61" t="s">
        <v>132</v>
      </c>
      <c r="D68" s="32">
        <v>119048</v>
      </c>
      <c r="E68" s="32">
        <v>2500</v>
      </c>
      <c r="F68" s="32">
        <v>2500</v>
      </c>
      <c r="G68" s="43">
        <v>0</v>
      </c>
      <c r="H68" s="72" t="s">
        <v>88</v>
      </c>
      <c r="I68" s="60" t="s">
        <v>83</v>
      </c>
    </row>
    <row r="69" spans="1:9" s="25" customFormat="1" ht="48.75" customHeight="1">
      <c r="A69" s="60">
        <v>46</v>
      </c>
      <c r="B69" s="72" t="s">
        <v>89</v>
      </c>
      <c r="C69" s="60" t="s">
        <v>130</v>
      </c>
      <c r="D69" s="38">
        <v>117667</v>
      </c>
      <c r="E69" s="38">
        <v>2471</v>
      </c>
      <c r="F69" s="38">
        <v>2471</v>
      </c>
      <c r="G69" s="44">
        <v>0</v>
      </c>
      <c r="H69" s="72" t="s">
        <v>90</v>
      </c>
      <c r="I69" s="60" t="s">
        <v>91</v>
      </c>
    </row>
    <row r="70" spans="1:9" ht="126">
      <c r="A70" s="73">
        <v>47</v>
      </c>
      <c r="B70" s="72" t="s">
        <v>117</v>
      </c>
      <c r="C70" s="60" t="s">
        <v>120</v>
      </c>
      <c r="D70" s="38">
        <f>E70/0.021</f>
        <v>52619.04761904762</v>
      </c>
      <c r="E70" s="38">
        <v>1105</v>
      </c>
      <c r="F70" s="38">
        <v>1105</v>
      </c>
      <c r="G70" s="44">
        <v>0</v>
      </c>
      <c r="H70" s="10" t="s">
        <v>118</v>
      </c>
      <c r="I70" s="60" t="s">
        <v>83</v>
      </c>
    </row>
    <row r="71" spans="1:9" s="25" customFormat="1" ht="30" customHeight="1">
      <c r="A71" s="85" t="s">
        <v>92</v>
      </c>
      <c r="B71" s="86"/>
      <c r="C71" s="34"/>
      <c r="D71" s="57">
        <f>SUM(D9+D21+D38+D46+D67)</f>
        <v>8247987.999904762</v>
      </c>
      <c r="E71" s="57">
        <f>SUM(E9+E21+E38+E46+E67)</f>
        <v>172703</v>
      </c>
      <c r="F71" s="57">
        <f>SUM(F9+F21+F38+F46+F67)</f>
        <v>139599.4</v>
      </c>
      <c r="G71" s="58">
        <f>SUM(G9+G21+G38+G46+G67)</f>
        <v>33102.6</v>
      </c>
      <c r="H71" s="36"/>
      <c r="I71" s="31"/>
    </row>
    <row r="72" spans="1:9" s="26" customFormat="1" ht="12.75">
      <c r="A72" s="37"/>
      <c r="B72" s="37"/>
      <c r="C72" s="37"/>
      <c r="D72" s="37"/>
      <c r="E72" s="37"/>
      <c r="F72" s="37"/>
      <c r="G72" s="45"/>
      <c r="H72" s="37"/>
      <c r="I72" s="37"/>
    </row>
    <row r="73" spans="1:9" s="26" customFormat="1" ht="12.75">
      <c r="A73" s="37"/>
      <c r="B73" s="37"/>
      <c r="C73" s="37"/>
      <c r="D73" s="37"/>
      <c r="E73" s="37"/>
      <c r="F73" s="37"/>
      <c r="G73" s="45"/>
      <c r="H73" s="37"/>
      <c r="I73" s="37"/>
    </row>
    <row r="74" spans="1:9" s="26" customFormat="1" ht="12.75">
      <c r="A74" s="37"/>
      <c r="B74" s="37"/>
      <c r="C74" s="37"/>
      <c r="D74" s="37"/>
      <c r="E74" s="37"/>
      <c r="F74" s="37"/>
      <c r="G74" s="45"/>
      <c r="H74" s="37"/>
      <c r="I74" s="37"/>
    </row>
    <row r="75" spans="1:9" s="26" customFormat="1" ht="12.75">
      <c r="A75" s="37"/>
      <c r="B75" s="37"/>
      <c r="C75" s="37"/>
      <c r="D75" s="37"/>
      <c r="E75" s="37"/>
      <c r="F75" s="37"/>
      <c r="G75" s="45"/>
      <c r="H75" s="37"/>
      <c r="I75" s="37"/>
    </row>
    <row r="76" spans="1:9" s="26" customFormat="1" ht="12.75">
      <c r="A76" s="37"/>
      <c r="B76" s="37"/>
      <c r="C76" s="37"/>
      <c r="D76" s="35"/>
      <c r="E76" s="37"/>
      <c r="F76" s="37"/>
      <c r="G76" s="45"/>
      <c r="H76" s="37"/>
      <c r="I76" s="37"/>
    </row>
    <row r="77" spans="1:9" s="26" customFormat="1" ht="12.75">
      <c r="A77" s="37"/>
      <c r="B77" s="37"/>
      <c r="C77" s="37"/>
      <c r="D77" s="37"/>
      <c r="E77" s="37"/>
      <c r="F77" s="37"/>
      <c r="G77" s="45"/>
      <c r="H77" s="37"/>
      <c r="I77" s="37"/>
    </row>
    <row r="78" spans="1:9" s="26" customFormat="1" ht="12.75">
      <c r="A78" s="37"/>
      <c r="B78" s="37"/>
      <c r="C78" s="37"/>
      <c r="D78" s="37"/>
      <c r="E78" s="37"/>
      <c r="F78" s="37"/>
      <c r="G78" s="45"/>
      <c r="H78" s="37"/>
      <c r="I78" s="37"/>
    </row>
    <row r="79" spans="1:9" ht="12.75">
      <c r="A79" s="37"/>
      <c r="B79" s="37"/>
      <c r="C79" s="37"/>
      <c r="D79" s="37"/>
      <c r="E79" s="37"/>
      <c r="F79" s="37"/>
      <c r="G79" s="45"/>
      <c r="H79" s="37"/>
      <c r="I79" s="37"/>
    </row>
    <row r="80" spans="1:9" ht="12.75">
      <c r="A80" s="37"/>
      <c r="B80" s="37"/>
      <c r="C80" s="37"/>
      <c r="D80" s="37"/>
      <c r="E80" s="37"/>
      <c r="F80" s="37"/>
      <c r="G80" s="45"/>
      <c r="H80" s="37"/>
      <c r="I80" s="37"/>
    </row>
    <row r="81" spans="1:9" ht="12.75">
      <c r="A81" s="37"/>
      <c r="B81" s="37"/>
      <c r="C81" s="37"/>
      <c r="D81" s="37"/>
      <c r="E81" s="37"/>
      <c r="F81" s="37"/>
      <c r="G81" s="45"/>
      <c r="H81" s="37"/>
      <c r="I81" s="37"/>
    </row>
    <row r="82" spans="1:9" ht="12.75">
      <c r="A82" s="37"/>
      <c r="B82" s="37"/>
      <c r="C82" s="37"/>
      <c r="D82" s="37"/>
      <c r="E82" s="37"/>
      <c r="F82" s="37"/>
      <c r="G82" s="45"/>
      <c r="H82" s="37"/>
      <c r="I82" s="37"/>
    </row>
    <row r="83" spans="1:9" ht="12.75">
      <c r="A83" s="37"/>
      <c r="B83" s="37"/>
      <c r="C83" s="37"/>
      <c r="D83" s="37"/>
      <c r="E83" s="37"/>
      <c r="F83" s="37"/>
      <c r="G83" s="45"/>
      <c r="H83" s="37"/>
      <c r="I83" s="37"/>
    </row>
    <row r="84" spans="1:9" ht="12.75">
      <c r="A84" s="37"/>
      <c r="B84" s="37"/>
      <c r="C84" s="37"/>
      <c r="D84" s="37"/>
      <c r="E84" s="37"/>
      <c r="F84" s="37"/>
      <c r="G84" s="45"/>
      <c r="H84" s="37"/>
      <c r="I84" s="37"/>
    </row>
    <row r="85" spans="1:9" ht="12.75">
      <c r="A85" s="37"/>
      <c r="B85" s="37"/>
      <c r="C85" s="37"/>
      <c r="D85" s="37"/>
      <c r="E85" s="37"/>
      <c r="F85" s="37"/>
      <c r="G85" s="45"/>
      <c r="H85" s="37"/>
      <c r="I85" s="37"/>
    </row>
    <row r="86" spans="1:9" ht="12.75">
      <c r="A86" s="37"/>
      <c r="B86" s="37"/>
      <c r="C86" s="37"/>
      <c r="D86" s="37"/>
      <c r="E86" s="37"/>
      <c r="F86" s="37"/>
      <c r="G86" s="45"/>
      <c r="H86" s="37"/>
      <c r="I86" s="37"/>
    </row>
    <row r="87" spans="1:9" ht="12.75">
      <c r="A87" s="37"/>
      <c r="B87" s="37"/>
      <c r="C87" s="37"/>
      <c r="D87" s="37"/>
      <c r="E87" s="37"/>
      <c r="F87" s="37"/>
      <c r="G87" s="45"/>
      <c r="H87" s="37"/>
      <c r="I87" s="37"/>
    </row>
    <row r="88" spans="1:9" ht="12.75">
      <c r="A88" s="37"/>
      <c r="B88" s="37"/>
      <c r="C88" s="37"/>
      <c r="D88" s="37"/>
      <c r="E88" s="37"/>
      <c r="F88" s="37"/>
      <c r="G88" s="45"/>
      <c r="H88" s="37"/>
      <c r="I88" s="37"/>
    </row>
    <row r="89" spans="1:9" ht="12.75">
      <c r="A89" s="37"/>
      <c r="B89" s="37"/>
      <c r="C89" s="37"/>
      <c r="D89" s="37"/>
      <c r="E89" s="37"/>
      <c r="F89" s="37"/>
      <c r="G89" s="45"/>
      <c r="H89" s="37"/>
      <c r="I89" s="37"/>
    </row>
    <row r="90" spans="1:9" ht="12.75">
      <c r="A90" s="37"/>
      <c r="B90" s="37"/>
      <c r="C90" s="37"/>
      <c r="D90" s="37"/>
      <c r="E90" s="37"/>
      <c r="F90" s="37"/>
      <c r="G90" s="45"/>
      <c r="H90" s="37"/>
      <c r="I90" s="37"/>
    </row>
    <row r="91" spans="1:9" ht="12.75">
      <c r="A91" s="37"/>
      <c r="B91" s="37"/>
      <c r="C91" s="37"/>
      <c r="D91" s="37"/>
      <c r="E91" s="37"/>
      <c r="F91" s="37"/>
      <c r="G91" s="45"/>
      <c r="H91" s="37"/>
      <c r="I91" s="37"/>
    </row>
    <row r="92" spans="1:9" ht="12.75">
      <c r="A92" s="37"/>
      <c r="B92" s="37"/>
      <c r="C92" s="37"/>
      <c r="D92" s="37"/>
      <c r="E92" s="37"/>
      <c r="F92" s="37"/>
      <c r="G92" s="45"/>
      <c r="H92" s="37"/>
      <c r="I92" s="37"/>
    </row>
    <row r="93" spans="1:9" ht="12.75">
      <c r="A93" s="37"/>
      <c r="B93" s="37"/>
      <c r="C93" s="37"/>
      <c r="D93" s="37"/>
      <c r="E93" s="37"/>
      <c r="F93" s="37"/>
      <c r="G93" s="45"/>
      <c r="H93" s="37"/>
      <c r="I93" s="37"/>
    </row>
    <row r="94" spans="1:9" ht="12.75">
      <c r="A94" s="37"/>
      <c r="B94" s="37"/>
      <c r="C94" s="37"/>
      <c r="D94" s="37"/>
      <c r="E94" s="37"/>
      <c r="F94" s="37"/>
      <c r="G94" s="45"/>
      <c r="H94" s="37"/>
      <c r="I94" s="37"/>
    </row>
    <row r="95" spans="1:9" ht="12.75">
      <c r="A95" s="37"/>
      <c r="B95" s="37"/>
      <c r="C95" s="37"/>
      <c r="D95" s="37"/>
      <c r="E95" s="37"/>
      <c r="F95" s="37"/>
      <c r="G95" s="45"/>
      <c r="H95" s="37"/>
      <c r="I95" s="37"/>
    </row>
    <row r="96" spans="1:9" ht="12.75">
      <c r="A96" s="37"/>
      <c r="B96" s="37"/>
      <c r="C96" s="37"/>
      <c r="D96" s="37"/>
      <c r="E96" s="37"/>
      <c r="F96" s="37"/>
      <c r="G96" s="45"/>
      <c r="H96" s="37"/>
      <c r="I96" s="37"/>
    </row>
    <row r="97" spans="1:9" ht="12.75">
      <c r="A97" s="37"/>
      <c r="B97" s="37"/>
      <c r="C97" s="37"/>
      <c r="D97" s="37"/>
      <c r="E97" s="37"/>
      <c r="F97" s="37"/>
      <c r="G97" s="45"/>
      <c r="H97" s="37"/>
      <c r="I97" s="37"/>
    </row>
    <row r="98" spans="1:9" ht="12.75">
      <c r="A98" s="37"/>
      <c r="B98" s="37"/>
      <c r="C98" s="37"/>
      <c r="D98" s="37"/>
      <c r="E98" s="63">
        <f>314000000/21000</f>
        <v>14952.380952380952</v>
      </c>
      <c r="F98" s="37"/>
      <c r="G98" s="45"/>
      <c r="H98" s="37"/>
      <c r="I98" s="37"/>
    </row>
    <row r="99" spans="1:9" ht="12.75">
      <c r="A99" s="37"/>
      <c r="B99" s="37"/>
      <c r="C99" s="37"/>
      <c r="D99" s="37"/>
      <c r="E99" s="37"/>
      <c r="F99" s="37"/>
      <c r="G99" s="45"/>
      <c r="H99" s="37"/>
      <c r="I99" s="37"/>
    </row>
    <row r="100" spans="1:9" ht="12.75">
      <c r="A100" s="37"/>
      <c r="B100" s="37"/>
      <c r="C100" s="37"/>
      <c r="D100" s="37"/>
      <c r="E100" s="37"/>
      <c r="F100" s="37"/>
      <c r="G100" s="45"/>
      <c r="H100" s="37"/>
      <c r="I100" s="37"/>
    </row>
    <row r="101" spans="1:9" ht="12.75">
      <c r="A101" s="37"/>
      <c r="B101" s="37"/>
      <c r="C101" s="37"/>
      <c r="D101" s="37"/>
      <c r="E101" s="37"/>
      <c r="F101" s="37"/>
      <c r="G101" s="45"/>
      <c r="H101" s="37"/>
      <c r="I101" s="37"/>
    </row>
    <row r="102" spans="1:9" ht="12.75">
      <c r="A102" s="37"/>
      <c r="B102" s="37"/>
      <c r="C102" s="37"/>
      <c r="D102" s="37"/>
      <c r="E102" s="37"/>
      <c r="F102" s="37"/>
      <c r="G102" s="45"/>
      <c r="H102" s="37"/>
      <c r="I102" s="37"/>
    </row>
    <row r="103" spans="1:9" ht="12.75">
      <c r="A103" s="37"/>
      <c r="B103" s="37"/>
      <c r="C103" s="37"/>
      <c r="D103" s="37"/>
      <c r="E103" s="37"/>
      <c r="F103" s="37"/>
      <c r="G103" s="45"/>
      <c r="H103" s="37"/>
      <c r="I103" s="37"/>
    </row>
    <row r="104" spans="1:9" ht="12.75">
      <c r="A104" s="37"/>
      <c r="B104" s="37"/>
      <c r="C104" s="37"/>
      <c r="D104" s="37"/>
      <c r="E104" s="37"/>
      <c r="F104" s="37"/>
      <c r="G104" s="45"/>
      <c r="H104" s="37"/>
      <c r="I104" s="37"/>
    </row>
    <row r="105" spans="1:9" ht="12.75">
      <c r="A105" s="37"/>
      <c r="B105" s="37"/>
      <c r="C105" s="37"/>
      <c r="D105" s="37"/>
      <c r="E105" s="37"/>
      <c r="F105" s="37"/>
      <c r="G105" s="45"/>
      <c r="H105" s="37"/>
      <c r="I105" s="37"/>
    </row>
    <row r="106" spans="1:9" ht="12.75">
      <c r="A106" s="37"/>
      <c r="B106" s="37"/>
      <c r="C106" s="37"/>
      <c r="D106" s="37"/>
      <c r="E106" s="37"/>
      <c r="F106" s="37"/>
      <c r="G106" s="45"/>
      <c r="H106" s="37"/>
      <c r="I106" s="37"/>
    </row>
    <row r="107" spans="1:9" ht="12.75">
      <c r="A107" s="37"/>
      <c r="B107" s="37"/>
      <c r="C107" s="37"/>
      <c r="D107" s="37"/>
      <c r="E107" s="37"/>
      <c r="F107" s="37"/>
      <c r="G107" s="45"/>
      <c r="H107" s="37"/>
      <c r="I107" s="37"/>
    </row>
    <row r="108" spans="1:9" ht="12.75">
      <c r="A108" s="37"/>
      <c r="B108" s="37"/>
      <c r="C108" s="37"/>
      <c r="D108" s="37"/>
      <c r="E108" s="37"/>
      <c r="F108" s="37"/>
      <c r="G108" s="45"/>
      <c r="H108" s="37"/>
      <c r="I108" s="37"/>
    </row>
    <row r="109" spans="1:9" ht="12.75">
      <c r="A109" s="37"/>
      <c r="B109" s="37"/>
      <c r="C109" s="37"/>
      <c r="D109" s="37"/>
      <c r="E109" s="37"/>
      <c r="F109" s="37"/>
      <c r="G109" s="45"/>
      <c r="H109" s="37"/>
      <c r="I109" s="37"/>
    </row>
    <row r="110" spans="1:9" ht="12.75">
      <c r="A110" s="37"/>
      <c r="B110" s="37"/>
      <c r="C110" s="37"/>
      <c r="D110" s="37"/>
      <c r="E110" s="37"/>
      <c r="F110" s="37"/>
      <c r="G110" s="45"/>
      <c r="H110" s="37"/>
      <c r="I110" s="37"/>
    </row>
    <row r="111" spans="1:9" ht="12.75">
      <c r="A111" s="37"/>
      <c r="B111" s="37"/>
      <c r="C111" s="37"/>
      <c r="D111" s="37"/>
      <c r="E111" s="37"/>
      <c r="F111" s="37"/>
      <c r="G111" s="45"/>
      <c r="H111" s="37"/>
      <c r="I111" s="37"/>
    </row>
    <row r="112" spans="1:9" ht="12.75">
      <c r="A112" s="37"/>
      <c r="B112" s="37"/>
      <c r="C112" s="37"/>
      <c r="D112" s="37"/>
      <c r="E112" s="37"/>
      <c r="F112" s="37"/>
      <c r="G112" s="45"/>
      <c r="H112" s="37"/>
      <c r="I112" s="37"/>
    </row>
    <row r="113" spans="1:9" ht="12.75">
      <c r="A113" s="37"/>
      <c r="B113" s="37"/>
      <c r="C113" s="37"/>
      <c r="D113" s="37"/>
      <c r="E113" s="37"/>
      <c r="F113" s="37"/>
      <c r="G113" s="45"/>
      <c r="H113" s="37"/>
      <c r="I113" s="37"/>
    </row>
    <row r="114" spans="1:9" ht="12.75">
      <c r="A114" s="37"/>
      <c r="B114" s="37"/>
      <c r="C114" s="37"/>
      <c r="D114" s="37"/>
      <c r="E114" s="37"/>
      <c r="F114" s="37"/>
      <c r="G114" s="45"/>
      <c r="H114" s="37"/>
      <c r="I114" s="37"/>
    </row>
    <row r="115" spans="1:9" ht="12.75">
      <c r="A115" s="37"/>
      <c r="B115" s="37"/>
      <c r="C115" s="37"/>
      <c r="D115" s="37"/>
      <c r="E115" s="37"/>
      <c r="F115" s="37"/>
      <c r="G115" s="45"/>
      <c r="H115" s="37"/>
      <c r="I115" s="37"/>
    </row>
    <row r="116" spans="1:9" ht="12.75">
      <c r="A116" s="37"/>
      <c r="B116" s="37"/>
      <c r="C116" s="37"/>
      <c r="D116" s="37"/>
      <c r="E116" s="37"/>
      <c r="F116" s="37"/>
      <c r="G116" s="45"/>
      <c r="H116" s="37"/>
      <c r="I116" s="37"/>
    </row>
    <row r="117" spans="1:9" ht="12.75">
      <c r="A117" s="37"/>
      <c r="B117" s="37"/>
      <c r="C117" s="37"/>
      <c r="D117" s="37"/>
      <c r="E117" s="37"/>
      <c r="F117" s="37"/>
      <c r="G117" s="45"/>
      <c r="H117" s="37"/>
      <c r="I117" s="37"/>
    </row>
    <row r="118" spans="1:9" ht="12.75">
      <c r="A118" s="37"/>
      <c r="B118" s="37"/>
      <c r="C118" s="37"/>
      <c r="D118" s="37"/>
      <c r="E118" s="37"/>
      <c r="F118" s="37"/>
      <c r="G118" s="45"/>
      <c r="H118" s="37"/>
      <c r="I118" s="37"/>
    </row>
    <row r="119" spans="1:9" ht="12.75">
      <c r="A119" s="37"/>
      <c r="B119" s="37"/>
      <c r="C119" s="37"/>
      <c r="D119" s="37"/>
      <c r="E119" s="37"/>
      <c r="F119" s="37"/>
      <c r="G119" s="45"/>
      <c r="H119" s="37"/>
      <c r="I119" s="37"/>
    </row>
  </sheetData>
  <mergeCells count="42">
    <mergeCell ref="B6:B8"/>
    <mergeCell ref="D6:G6"/>
    <mergeCell ref="C29:C30"/>
    <mergeCell ref="D29:D30"/>
    <mergeCell ref="A1:I1"/>
    <mergeCell ref="A2:I2"/>
    <mergeCell ref="H11:H14"/>
    <mergeCell ref="A11:A14"/>
    <mergeCell ref="B11:B14"/>
    <mergeCell ref="I6:I8"/>
    <mergeCell ref="E7:G7"/>
    <mergeCell ref="A6:A8"/>
    <mergeCell ref="D51:D54"/>
    <mergeCell ref="A46:C46"/>
    <mergeCell ref="H6:H8"/>
    <mergeCell ref="C6:C8"/>
    <mergeCell ref="G29:G30"/>
    <mergeCell ref="E29:E30"/>
    <mergeCell ref="F29:F30"/>
    <mergeCell ref="A9:C9"/>
    <mergeCell ref="A29:A30"/>
    <mergeCell ref="B29:B30"/>
    <mergeCell ref="A4:I4"/>
    <mergeCell ref="A71:B71"/>
    <mergeCell ref="A67:C67"/>
    <mergeCell ref="A38:C38"/>
    <mergeCell ref="A51:A54"/>
    <mergeCell ref="I29:I30"/>
    <mergeCell ref="I51:I54"/>
    <mergeCell ref="G51:G54"/>
    <mergeCell ref="A21:C21"/>
    <mergeCell ref="C51:C54"/>
    <mergeCell ref="F51:F54"/>
    <mergeCell ref="E51:E54"/>
    <mergeCell ref="A26:A28"/>
    <mergeCell ref="G26:G28"/>
    <mergeCell ref="F26:F28"/>
    <mergeCell ref="E26:E28"/>
    <mergeCell ref="B51:B54"/>
    <mergeCell ref="D26:D28"/>
    <mergeCell ref="C26:C28"/>
    <mergeCell ref="B26:B28"/>
  </mergeCells>
  <printOptions horizontalCentered="1"/>
  <pageMargins left="0" right="0.5" top="0.5" bottom="0.25" header="0.25" footer="0.25"/>
  <pageSetup horizontalDpi="600" verticalDpi="600" orientation="landscape" paperSize="9" scale="90" r:id="rId1"/>
  <headerFooter alignWithMargins="0">
    <oddFooter>&amp;R&amp;P</oddFoot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maikhanh</cp:lastModifiedBy>
  <cp:lastPrinted>2012-10-15T06:34:23Z</cp:lastPrinted>
  <dcterms:created xsi:type="dcterms:W3CDTF">2012-09-28T19:56:37Z</dcterms:created>
  <dcterms:modified xsi:type="dcterms:W3CDTF">2012-10-15T07:00:04Z</dcterms:modified>
  <cp:category/>
  <cp:version/>
  <cp:contentType/>
  <cp:contentStatus/>
</cp:coreProperties>
</file>