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Nam 2019\Hiep\Cong khai QT 2018\"/>
    </mc:Choice>
  </mc:AlternateContent>
  <bookViews>
    <workbookView xWindow="0" yWindow="0" windowWidth="26083" windowHeight="10610"/>
  </bookViews>
  <sheets>
    <sheet name="13 11 18" sheetId="2" r:id="rId1"/>
    <sheet name="Sheet3" sheetId="3" r:id="rId2"/>
  </sheets>
  <calcPr calcId="162913"/>
</workbook>
</file>

<file path=xl/calcChain.xml><?xml version="1.0" encoding="utf-8"?>
<calcChain xmlns="http://schemas.openxmlformats.org/spreadsheetml/2006/main">
  <c r="C35" i="2" l="1"/>
  <c r="G32" i="2"/>
  <c r="G31" i="2"/>
  <c r="F31" i="2"/>
  <c r="G30" i="2"/>
  <c r="G29" i="2"/>
  <c r="F29" i="2"/>
  <c r="G28" i="2"/>
  <c r="F28" i="2"/>
  <c r="G26" i="2"/>
  <c r="F26" i="2"/>
  <c r="G25" i="2"/>
  <c r="G23" i="2"/>
  <c r="F23" i="2"/>
  <c r="G20" i="2"/>
  <c r="F20" i="2"/>
  <c r="G14" i="2"/>
  <c r="F14" i="2"/>
  <c r="E13" i="2"/>
  <c r="E12" i="2" s="1"/>
  <c r="D13" i="2"/>
  <c r="D12" i="2" s="1"/>
  <c r="D11" i="2" s="1"/>
  <c r="C13" i="2"/>
  <c r="C12" i="2" s="1"/>
  <c r="C11" i="2" s="1"/>
  <c r="F12" i="2" l="1"/>
  <c r="E11" i="2"/>
  <c r="G12" i="2"/>
  <c r="F13" i="2"/>
  <c r="G13" i="2"/>
</calcChain>
</file>

<file path=xl/sharedStrings.xml><?xml version="1.0" encoding="utf-8"?>
<sst xmlns="http://schemas.openxmlformats.org/spreadsheetml/2006/main" count="71" uniqueCount="61">
  <si>
    <t>Biểu số 65/CK-NSNN</t>
  </si>
  <si>
    <t>STT</t>
  </si>
  <si>
    <t>A</t>
  </si>
  <si>
    <t>B</t>
  </si>
  <si>
    <t>Trong đó:</t>
  </si>
  <si>
    <t>I</t>
  </si>
  <si>
    <t>Chi đầu tư phát triển</t>
  </si>
  <si>
    <t>Chi giáo dục - đào tạo và dạy nghề</t>
  </si>
  <si>
    <t>Chi khoa học và công nghệ</t>
  </si>
  <si>
    <t>Chi đầu tư phát triển khác</t>
  </si>
  <si>
    <t>II</t>
  </si>
  <si>
    <t>Chi thường xuyên</t>
  </si>
  <si>
    <t>III</t>
  </si>
  <si>
    <t>IV</t>
  </si>
  <si>
    <t>Chi bổ sung quỹ dự trữ tài chính</t>
  </si>
  <si>
    <t>V</t>
  </si>
  <si>
    <t>VI</t>
  </si>
  <si>
    <t>QUYẾT TOÁN CHI NGÂN SÁCH ĐỊA PHƯƠNG THEO LĨNH VỰC NĂM 2017</t>
  </si>
  <si>
    <t>Đơn vị: đồng</t>
  </si>
  <si>
    <t>Nội dung (1)</t>
  </si>
  <si>
    <t>Dự toán</t>
  </si>
  <si>
    <t>Quyết toán</t>
  </si>
  <si>
    <t>So sánh (%)</t>
  </si>
  <si>
    <t>BTC giao</t>
  </si>
  <si>
    <t>HĐND TP giao</t>
  </si>
  <si>
    <t>4=3/1</t>
  </si>
  <si>
    <t>5=3/2</t>
  </si>
  <si>
    <t>TỔNG CHI NGÂN SÁCH ĐỊA PHƯƠNG</t>
  </si>
  <si>
    <t>CHI CÂN ĐỐI NGÂN SÁCH ĐỊA PHƯƠNG</t>
  </si>
  <si>
    <t xml:space="preserve">Chi đầu tư cho các dự án </t>
  </si>
  <si>
    <t>Trong đó: Chia theo lĩnh vực</t>
  </si>
  <si>
    <t>-</t>
  </si>
  <si>
    <t xml:space="preserve">Chi khoa học và công nghệ </t>
  </si>
  <si>
    <t>Trong đó: Chia theo nguồn vốn</t>
  </si>
  <si>
    <t>Chi đầu tư từ nguồn thu tiền sử dụng đất</t>
  </si>
  <si>
    <t>trong đó: + chi theo dự toán giao năm 2017</t>
  </si>
  <si>
    <t xml:space="preserve">                + GTGC tiền sử dụng đất</t>
  </si>
  <si>
    <t xml:space="preserve">                + GTGC tiền thuê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</si>
  <si>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</si>
  <si>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</si>
  <si>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trả nợ gốc, lãi vay các khoản do chính quyền địa phương vay</t>
  </si>
  <si>
    <t>Dự phòng ngân sách</t>
  </si>
  <si>
    <t>Chi tạo nguồn, điều chỉnh tiền lương</t>
  </si>
  <si>
    <t>VII</t>
  </si>
  <si>
    <t>Chi chuyển nguồn sang năm sau</t>
  </si>
  <si>
    <t>CHI CÁC CHƯƠNG TRÌNH MỤC TIÊU</t>
  </si>
  <si>
    <t>Chi các chương trình mục tiêu quốc gia</t>
  </si>
  <si>
    <t>(Chi tiết theo từng Chương trình mục tiêu quốc gia)</t>
  </si>
  <si>
    <t xml:space="preserve">Chi các chương trình mục tiêu, nhiệm vụ </t>
  </si>
  <si>
    <t>(Chi tiết theo từng chương trình mục tiêu, nhiệm vụ)</t>
  </si>
  <si>
    <t>D</t>
  </si>
  <si>
    <t>CHI BỔ SUNG CHO NGÂN SÁCH CẤP DƯỚI</t>
  </si>
  <si>
    <t>E</t>
  </si>
  <si>
    <t>CHI NỘP NGÂN SÁCH CẤP TRÊN</t>
  </si>
  <si>
    <t>F</t>
  </si>
  <si>
    <t>CHI TỪ NGUỒN THU ĐỂ LẠI QUẢN LÝ QUA NSNN</t>
  </si>
  <si>
    <r>
      <t xml:space="preserve">Ghi chú: </t>
    </r>
    <r>
      <rPr>
        <i/>
        <sz val="11"/>
        <color rgb="FF000000"/>
        <rFont val="Times New Roman"/>
        <family val="1"/>
      </rPr>
      <t>(1) Theo quy định tại Điều 7, Điều 11 và Điều 39 Luật NSNN, ngân sách huyện, xã không có nhiệm vụ chi nghiên cứu khoa học và công nghệ, chi trả lãi vay, chi bổ sung quỹ dự trữ tài chính.</t>
    </r>
  </si>
  <si>
    <t>(Quyết toán đã được Hội đồng nhân dân thành phố phê chuẩn)</t>
  </si>
  <si>
    <t xml:space="preserve">                 ỦY BAN NHÂN DÂN                           </t>
  </si>
  <si>
    <t xml:space="preserve">             THÀNH PHỐ CẦN THƠ           </t>
  </si>
  <si>
    <t>(Đính kèm Quyết định số 55/QĐ-UBND ngày 07 tháng 01 năm 2019 của Ủy ban nhân dân thành phố)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</si>
</sst>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_);_(* \(#,##0\);_(* &quot;-&quot;??_);_(@_)"/>
  </numFmts>
  <fonts count="18" x14ac:knownFonts="1">
    <font>
      <sz val="11"/>
      <color theme="1"/>
      <name val="Times New Roman"/>
      <family val="2"/>
    </font>
    <font>
      <sz val="11"/>
      <color theme="1"/>
      <name val="Times New Roman"/>
      <family val="1"/>
    </font>
    <font>
      <b/>
      <sz val="11"/>
      <color rgb="FF000000"/>
      <name val="Times New Roman"/>
      <family val="1"/>
    </font>
    <font>
      <i/>
      <sz val="11"/>
      <color rgb="FF000000"/>
      <name val="Times New Roman"/>
      <family val="1"/>
    </font>
    <font>
      <b/>
      <sz val="11"/>
      <name val="Times New Roman"/>
      <family val="1"/>
    </font>
    <font>
      <sz val="11"/>
      <name val="Times New Roman"/>
      <family val="1"/>
    </font>
    <font>
      <i/>
      <sz val="11"/>
      <name val="Times New Roman"/>
      <family val="1"/>
    </font>
    <font>
      <b/>
      <sz val="13"/>
      <color rgb="FF000000"/>
      <name val="Times New Roman"/>
      <family val="1"/>
    </font>
    <font>
      <sz val="11"/>
      <color theme="1"/>
      <name val="Times New Roman"/>
      <family val="2"/>
    </font>
    <font>
      <b/>
      <sz val="11"/>
      <color theme="1"/>
      <name val="Times New Roman"/>
      <family val="1"/>
    </font>
    <font>
      <b/>
      <sz val="11"/>
      <color rgb="FFFF0000"/>
      <name val="Times New Roman"/>
      <family val="1"/>
    </font>
    <font>
      <sz val="11"/>
      <color rgb="FF000000"/>
      <name val="Times New Roman"/>
      <family val="1"/>
    </font>
    <font>
      <sz val="11"/>
      <color rgb="FFFF0000"/>
      <name val="Times New Roman"/>
      <family val="1"/>
    </font>
    <font>
      <b/>
      <i/>
      <sz val="11"/>
      <color rgb="FF000000"/>
      <name val="Times New Roman"/>
      <family val="1"/>
    </font>
    <font>
      <i/>
      <sz val="11"/>
      <color theme="1"/>
      <name val="Times New Roman"/>
      <family val="1"/>
      <charset val="163"/>
    </font>
    <font>
      <sz val="14"/>
      <name val=".VnTime"/>
      <family val="2"/>
    </font>
    <font>
      <b/>
      <sz val="13"/>
      <name val="Times New Roman"/>
      <family val="1"/>
    </font>
    <font>
      <sz val="13"/>
      <color theme="1"/>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8" fillId="0" borderId="0" applyFont="0" applyFill="0" applyBorder="0" applyAlignment="0" applyProtection="0"/>
    <xf numFmtId="0" fontId="15" fillId="0" borderId="0"/>
  </cellStyleXfs>
  <cellXfs count="75">
    <xf numFmtId="0" fontId="0" fillId="0" borderId="0" xfId="0"/>
    <xf numFmtId="0" fontId="1" fillId="0" borderId="0" xfId="0" applyFont="1"/>
    <xf numFmtId="0" fontId="2" fillId="0" borderId="0" xfId="0" applyFont="1" applyAlignment="1">
      <alignment horizontal="right"/>
    </xf>
    <xf numFmtId="0" fontId="1"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vertical="center" wrapText="1"/>
    </xf>
    <xf numFmtId="165" fontId="2" fillId="0" borderId="8" xfId="1" applyNumberFormat="1" applyFont="1" applyBorder="1" applyAlignment="1">
      <alignment vertical="center" wrapText="1"/>
    </xf>
    <xf numFmtId="0" fontId="9" fillId="0" borderId="0" xfId="0" applyFont="1" applyAlignment="1">
      <alignment vertical="center"/>
    </xf>
    <xf numFmtId="0" fontId="10" fillId="0" borderId="9" xfId="0" applyFont="1" applyBorder="1" applyAlignment="1">
      <alignment horizontal="center" vertical="center" wrapText="1"/>
    </xf>
    <xf numFmtId="0" fontId="10" fillId="0" borderId="9" xfId="0" applyFont="1" applyBorder="1" applyAlignment="1">
      <alignment vertical="center" wrapText="1"/>
    </xf>
    <xf numFmtId="165" fontId="10" fillId="0" borderId="9" xfId="1" applyNumberFormat="1" applyFont="1" applyBorder="1" applyAlignment="1">
      <alignment vertical="center" wrapText="1"/>
    </xf>
    <xf numFmtId="0" fontId="10" fillId="0" borderId="0" xfId="0" applyFont="1" applyAlignment="1">
      <alignment vertical="center"/>
    </xf>
    <xf numFmtId="0" fontId="2" fillId="0" borderId="9" xfId="0" applyFont="1" applyBorder="1" applyAlignment="1">
      <alignment horizontal="center" vertical="center" wrapText="1"/>
    </xf>
    <xf numFmtId="0" fontId="2" fillId="0" borderId="9" xfId="0" applyFont="1" applyBorder="1" applyAlignment="1">
      <alignment vertical="center" wrapText="1"/>
    </xf>
    <xf numFmtId="165" fontId="2" fillId="0" borderId="9" xfId="1" applyNumberFormat="1" applyFont="1" applyBorder="1" applyAlignment="1">
      <alignment vertical="center" wrapText="1"/>
    </xf>
    <xf numFmtId="0" fontId="11" fillId="0" borderId="9" xfId="0" applyFont="1" applyBorder="1" applyAlignment="1">
      <alignment horizontal="center" vertical="center" wrapText="1"/>
    </xf>
    <xf numFmtId="0" fontId="11" fillId="0" borderId="9" xfId="0" applyFont="1" applyBorder="1" applyAlignment="1">
      <alignment vertical="center" wrapText="1"/>
    </xf>
    <xf numFmtId="165" fontId="11" fillId="0" borderId="9" xfId="1" applyNumberFormat="1" applyFont="1" applyBorder="1" applyAlignment="1">
      <alignment vertical="center" wrapText="1"/>
    </xf>
    <xf numFmtId="0" fontId="3" fillId="0" borderId="9" xfId="0" applyFont="1" applyBorder="1" applyAlignment="1">
      <alignment vertical="center" wrapText="1"/>
    </xf>
    <xf numFmtId="165" fontId="3" fillId="0" borderId="9" xfId="1" applyNumberFormat="1" applyFont="1" applyBorder="1" applyAlignment="1">
      <alignment vertical="center" wrapText="1"/>
    </xf>
    <xf numFmtId="165" fontId="5" fillId="0" borderId="9" xfId="1" applyNumberFormat="1" applyFont="1" applyFill="1" applyBorder="1" applyAlignment="1">
      <alignment horizontal="center" vertical="center" wrapText="1"/>
    </xf>
    <xf numFmtId="165" fontId="6" fillId="0" borderId="9" xfId="1"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165" fontId="4" fillId="0" borderId="10" xfId="1" applyNumberFormat="1" applyFont="1" applyBorder="1" applyAlignment="1">
      <alignment vertical="center" wrapText="1"/>
    </xf>
    <xf numFmtId="165" fontId="4" fillId="0" borderId="9" xfId="1" applyNumberFormat="1" applyFont="1" applyBorder="1" applyAlignment="1">
      <alignment vertical="center" wrapText="1"/>
    </xf>
    <xf numFmtId="0" fontId="5" fillId="0" borderId="0" xfId="0" applyFont="1" applyAlignment="1">
      <alignment vertical="center"/>
    </xf>
    <xf numFmtId="165" fontId="12" fillId="0" borderId="9" xfId="1" applyNumberFormat="1" applyFont="1" applyBorder="1" applyAlignment="1">
      <alignment vertical="center" wrapText="1"/>
    </xf>
    <xf numFmtId="0" fontId="12" fillId="0" borderId="0" xfId="0" applyFont="1" applyAlignment="1">
      <alignment vertical="center"/>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165" fontId="10" fillId="0" borderId="10" xfId="1" applyNumberFormat="1" applyFont="1" applyBorder="1" applyAlignment="1">
      <alignment vertical="center" wrapText="1"/>
    </xf>
    <xf numFmtId="0" fontId="10" fillId="0" borderId="11" xfId="0" applyFont="1" applyBorder="1" applyAlignment="1">
      <alignment horizontal="center" vertical="center" wrapText="1"/>
    </xf>
    <xf numFmtId="0" fontId="10" fillId="0" borderId="11" xfId="0" applyFont="1" applyBorder="1" applyAlignment="1">
      <alignment vertical="center" wrapText="1"/>
    </xf>
    <xf numFmtId="165" fontId="10" fillId="0" borderId="11" xfId="1" applyNumberFormat="1" applyFont="1" applyBorder="1" applyAlignment="1">
      <alignment vertical="center" wrapText="1"/>
    </xf>
    <xf numFmtId="165" fontId="10" fillId="0" borderId="5" xfId="1" applyNumberFormat="1" applyFont="1" applyBorder="1" applyAlignment="1">
      <alignment vertical="center" wrapText="1"/>
    </xf>
    <xf numFmtId="0" fontId="1" fillId="0" borderId="4" xfId="0" applyFont="1" applyBorder="1" applyAlignment="1">
      <alignment vertical="center"/>
    </xf>
    <xf numFmtId="0" fontId="1" fillId="0" borderId="0" xfId="0" applyFont="1" applyBorder="1" applyAlignment="1">
      <alignment vertical="center"/>
    </xf>
    <xf numFmtId="0" fontId="16" fillId="0" borderId="0" xfId="2" applyFont="1" applyFill="1" applyAlignment="1">
      <alignment horizontal="left" vertical="center"/>
    </xf>
    <xf numFmtId="164" fontId="4" fillId="0" borderId="9" xfId="1" applyFont="1" applyBorder="1" applyAlignment="1">
      <alignment horizontal="right" vertical="center" wrapText="1"/>
    </xf>
    <xf numFmtId="164" fontId="2" fillId="0" borderId="8" xfId="1" applyFont="1" applyBorder="1" applyAlignment="1">
      <alignment horizontal="right" vertical="center" wrapText="1"/>
    </xf>
    <xf numFmtId="164" fontId="10" fillId="0" borderId="9" xfId="1" applyFont="1" applyBorder="1" applyAlignment="1">
      <alignment horizontal="right" vertical="center" wrapText="1"/>
    </xf>
    <xf numFmtId="164" fontId="2" fillId="0" borderId="9" xfId="1" applyFont="1" applyBorder="1" applyAlignment="1">
      <alignment horizontal="right" vertical="center" wrapText="1"/>
    </xf>
    <xf numFmtId="164" fontId="5" fillId="0" borderId="9" xfId="1" applyFont="1" applyBorder="1" applyAlignment="1">
      <alignment horizontal="right" vertical="center" wrapText="1"/>
    </xf>
    <xf numFmtId="164" fontId="11" fillId="0" borderId="9" xfId="1" applyFont="1" applyBorder="1" applyAlignment="1">
      <alignment horizontal="right" vertical="center" wrapText="1"/>
    </xf>
    <xf numFmtId="165" fontId="11" fillId="0" borderId="9" xfId="1" applyNumberFormat="1" applyFont="1" applyBorder="1" applyAlignment="1">
      <alignment horizontal="right" vertical="center" wrapText="1"/>
    </xf>
    <xf numFmtId="0" fontId="11" fillId="0" borderId="9" xfId="0" applyFont="1" applyBorder="1" applyAlignment="1">
      <alignment horizontal="right" vertical="center" wrapText="1"/>
    </xf>
    <xf numFmtId="165" fontId="3" fillId="0" borderId="9" xfId="1" applyNumberFormat="1" applyFont="1" applyBorder="1" applyAlignment="1">
      <alignment horizontal="right" vertical="center" wrapText="1"/>
    </xf>
    <xf numFmtId="165" fontId="5" fillId="0" borderId="9" xfId="1" applyNumberFormat="1" applyFont="1" applyFill="1" applyBorder="1" applyAlignment="1">
      <alignment horizontal="right" vertical="center" wrapText="1"/>
    </xf>
    <xf numFmtId="164" fontId="6" fillId="0" borderId="9" xfId="1" applyFont="1" applyBorder="1" applyAlignment="1">
      <alignment horizontal="right" vertical="center" wrapText="1"/>
    </xf>
    <xf numFmtId="164" fontId="3" fillId="0" borderId="9" xfId="1" applyFont="1" applyBorder="1" applyAlignment="1">
      <alignment horizontal="right" vertical="center" wrapText="1"/>
    </xf>
    <xf numFmtId="165" fontId="6" fillId="0" borderId="9" xfId="1" applyNumberFormat="1" applyFont="1" applyFill="1" applyBorder="1" applyAlignment="1">
      <alignment horizontal="right" vertical="center" wrapText="1"/>
    </xf>
    <xf numFmtId="165" fontId="2" fillId="0" borderId="9" xfId="1" applyNumberFormat="1" applyFont="1" applyBorder="1" applyAlignment="1">
      <alignment horizontal="right" vertical="center" wrapText="1"/>
    </xf>
    <xf numFmtId="165" fontId="4" fillId="0" borderId="10" xfId="1" applyNumberFormat="1" applyFont="1" applyBorder="1" applyAlignment="1">
      <alignment horizontal="right" vertical="center" wrapText="1"/>
    </xf>
    <xf numFmtId="164" fontId="4" fillId="0" borderId="10" xfId="1" applyFont="1" applyBorder="1" applyAlignment="1">
      <alignment horizontal="right" vertical="center" wrapText="1"/>
    </xf>
    <xf numFmtId="165" fontId="12" fillId="0" borderId="9" xfId="1" applyNumberFormat="1" applyFont="1" applyBorder="1" applyAlignment="1">
      <alignment horizontal="right" vertical="center" wrapText="1"/>
    </xf>
    <xf numFmtId="0" fontId="12" fillId="0" borderId="9" xfId="0" applyFont="1" applyBorder="1" applyAlignment="1">
      <alignment horizontal="right" vertical="center" wrapText="1"/>
    </xf>
    <xf numFmtId="164" fontId="2" fillId="0" borderId="10" xfId="1" applyFont="1" applyBorder="1" applyAlignment="1">
      <alignment horizontal="right" vertical="center" wrapText="1"/>
    </xf>
    <xf numFmtId="164" fontId="2" fillId="0" borderId="11" xfId="1" applyFont="1" applyBorder="1" applyAlignment="1">
      <alignment horizontal="right" vertical="center" wrapText="1"/>
    </xf>
    <xf numFmtId="0" fontId="17" fillId="0" borderId="0" xfId="0" applyFont="1" applyAlignment="1">
      <alignment vertical="center"/>
    </xf>
    <xf numFmtId="0" fontId="13" fillId="0" borderId="0" xfId="0" applyFont="1" applyAlignment="1">
      <alignment horizontal="justify" vertical="center" wrapText="1"/>
    </xf>
    <xf numFmtId="0" fontId="7" fillId="0" borderId="0" xfId="0" applyFont="1" applyAlignment="1">
      <alignment horizontal="center" vertical="center"/>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0" xfId="0" applyFont="1" applyAlignment="1">
      <alignment horizontal="center" vertical="center"/>
    </xf>
  </cellXfs>
  <cellStyles count="3">
    <cellStyle name="Comma" xfId="1" builtinId="3"/>
    <cellStyle name="Normal" xfId="0" builtinId="0"/>
    <cellStyle name="Normal_Bieu 7A"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342900</xdr:colOff>
      <xdr:row>2</xdr:row>
      <xdr:rowOff>28575</xdr:rowOff>
    </xdr:from>
    <xdr:to>
      <xdr:col>1</xdr:col>
      <xdr:colOff>1171575</xdr:colOff>
      <xdr:row>2</xdr:row>
      <xdr:rowOff>28575</xdr:rowOff>
    </xdr:to>
    <xdr:sp macro="" textlink="">
      <xdr:nvSpPr>
        <xdr:cNvPr id="2" name="Line 1"/>
        <xdr:cNvSpPr>
          <a:spLocks noChangeShapeType="1"/>
        </xdr:cNvSpPr>
      </xdr:nvSpPr>
      <xdr:spPr bwMode="auto">
        <a:xfrm>
          <a:off x="942975" y="447675"/>
          <a:ext cx="828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abSelected="1" workbookViewId="0">
      <selection activeCell="A6" sqref="A6:G6"/>
    </sheetView>
  </sheetViews>
  <sheetFormatPr defaultColWidth="10.375" defaultRowHeight="14.3" x14ac:dyDescent="0.25"/>
  <cols>
    <col min="1" max="1" width="9" style="3" customWidth="1"/>
    <col min="2" max="2" width="43.375" style="3" customWidth="1"/>
    <col min="3" max="3" width="20.125" style="3" customWidth="1"/>
    <col min="4" max="5" width="20.375" style="3" customWidth="1"/>
    <col min="6" max="7" width="12.25" style="3" customWidth="1"/>
    <col min="8" max="16384" width="10.375" style="3"/>
  </cols>
  <sheetData>
    <row r="1" spans="1:9" ht="17" x14ac:dyDescent="0.25">
      <c r="A1" s="43" t="s">
        <v>58</v>
      </c>
      <c r="B1" s="64"/>
      <c r="G1" s="2" t="s">
        <v>0</v>
      </c>
    </row>
    <row r="2" spans="1:9" ht="17" x14ac:dyDescent="0.25">
      <c r="A2" s="43" t="s">
        <v>59</v>
      </c>
      <c r="B2" s="64"/>
      <c r="G2" s="4"/>
    </row>
    <row r="3" spans="1:9" ht="21.75" customHeight="1" x14ac:dyDescent="0.25">
      <c r="A3" s="66"/>
      <c r="B3" s="66"/>
      <c r="C3" s="66"/>
      <c r="D3" s="66"/>
      <c r="E3" s="66"/>
      <c r="F3" s="66"/>
      <c r="G3" s="66"/>
      <c r="I3" s="1"/>
    </row>
    <row r="4" spans="1:9" ht="26.5" customHeight="1" x14ac:dyDescent="0.25">
      <c r="A4" s="66" t="s">
        <v>17</v>
      </c>
      <c r="B4" s="66"/>
      <c r="C4" s="66"/>
      <c r="D4" s="66"/>
      <c r="E4" s="66"/>
      <c r="F4" s="66"/>
      <c r="G4" s="66"/>
      <c r="I4" s="1"/>
    </row>
    <row r="5" spans="1:9" x14ac:dyDescent="0.25">
      <c r="A5" s="67" t="s">
        <v>57</v>
      </c>
      <c r="B5" s="67"/>
      <c r="C5" s="67"/>
      <c r="D5" s="67"/>
      <c r="E5" s="67"/>
      <c r="F5" s="67"/>
      <c r="G5" s="67"/>
    </row>
    <row r="6" spans="1:9" x14ac:dyDescent="0.25">
      <c r="A6" s="74" t="s">
        <v>60</v>
      </c>
      <c r="B6" s="74"/>
      <c r="C6" s="74"/>
      <c r="D6" s="74"/>
      <c r="E6" s="74"/>
      <c r="F6" s="74"/>
      <c r="G6" s="74"/>
    </row>
    <row r="7" spans="1:9" x14ac:dyDescent="0.25">
      <c r="G7" s="5" t="s">
        <v>18</v>
      </c>
    </row>
    <row r="8" spans="1:9" x14ac:dyDescent="0.25">
      <c r="A8" s="68" t="s">
        <v>1</v>
      </c>
      <c r="B8" s="70" t="s">
        <v>19</v>
      </c>
      <c r="C8" s="70" t="s">
        <v>20</v>
      </c>
      <c r="D8" s="72"/>
      <c r="E8" s="68" t="s">
        <v>21</v>
      </c>
      <c r="F8" s="73" t="s">
        <v>22</v>
      </c>
      <c r="G8" s="73"/>
    </row>
    <row r="9" spans="1:9" ht="28.55" x14ac:dyDescent="0.25">
      <c r="A9" s="69"/>
      <c r="B9" s="71"/>
      <c r="C9" s="8" t="s">
        <v>23</v>
      </c>
      <c r="D9" s="6" t="s">
        <v>24</v>
      </c>
      <c r="E9" s="69"/>
      <c r="F9" s="7" t="s">
        <v>23</v>
      </c>
      <c r="G9" s="8" t="s">
        <v>24</v>
      </c>
    </row>
    <row r="10" spans="1:9" x14ac:dyDescent="0.25">
      <c r="A10" s="8" t="s">
        <v>2</v>
      </c>
      <c r="B10" s="8" t="s">
        <v>3</v>
      </c>
      <c r="C10" s="8">
        <v>1</v>
      </c>
      <c r="D10" s="7">
        <v>2</v>
      </c>
      <c r="E10" s="8">
        <v>3</v>
      </c>
      <c r="F10" s="8" t="s">
        <v>25</v>
      </c>
      <c r="G10" s="8" t="s">
        <v>26</v>
      </c>
    </row>
    <row r="11" spans="1:9" s="12" customFormat="1" ht="25" customHeight="1" x14ac:dyDescent="0.25">
      <c r="A11" s="9"/>
      <c r="B11" s="10" t="s">
        <v>27</v>
      </c>
      <c r="C11" s="11">
        <f>C12+C35+C42+C41+C40</f>
        <v>10932392300831</v>
      </c>
      <c r="D11" s="11">
        <f>D12+D35+D42+D41+D40</f>
        <v>12104831077831</v>
      </c>
      <c r="E11" s="11">
        <f>E12+E35+E42+E41+E40</f>
        <v>15927930923072</v>
      </c>
      <c r="F11" s="44"/>
      <c r="G11" s="45"/>
    </row>
    <row r="12" spans="1:9" s="16" customFormat="1" ht="25" customHeight="1" x14ac:dyDescent="0.25">
      <c r="A12" s="13" t="s">
        <v>2</v>
      </c>
      <c r="B12" s="14" t="s">
        <v>28</v>
      </c>
      <c r="C12" s="15">
        <f>C13+C26+C30+C31+C32+C33+C34</f>
        <v>10728088300831</v>
      </c>
      <c r="D12" s="15">
        <f>D13+D26+D30+D31+D32+D33+D34</f>
        <v>11922343077831</v>
      </c>
      <c r="E12" s="15">
        <f>E13+E26+E30+E31+E32+E33+E34</f>
        <v>11924790710978</v>
      </c>
      <c r="F12" s="46">
        <f>E12/C12*100</f>
        <v>111.1548523519731</v>
      </c>
      <c r="G12" s="46">
        <f>E12/D12*100</f>
        <v>100.02052979964611</v>
      </c>
    </row>
    <row r="13" spans="1:9" s="12" customFormat="1" ht="25" customHeight="1" x14ac:dyDescent="0.25">
      <c r="A13" s="17" t="s">
        <v>5</v>
      </c>
      <c r="B13" s="18" t="s">
        <v>6</v>
      </c>
      <c r="C13" s="19">
        <f>C14+C24+C25</f>
        <v>4825793300831</v>
      </c>
      <c r="D13" s="19">
        <f>D14+D24+D25</f>
        <v>5762048300831</v>
      </c>
      <c r="E13" s="19">
        <f>E14+E24+E25</f>
        <v>4283798818224</v>
      </c>
      <c r="F13" s="44">
        <f>E13/C13*100</f>
        <v>88.768800302456611</v>
      </c>
      <c r="G13" s="47">
        <f>E13/D13*100</f>
        <v>74.345069575452754</v>
      </c>
    </row>
    <row r="14" spans="1:9" ht="18.2" customHeight="1" x14ac:dyDescent="0.25">
      <c r="A14" s="20">
        <v>1</v>
      </c>
      <c r="B14" s="21" t="s">
        <v>29</v>
      </c>
      <c r="C14" s="22">
        <v>4825793300831</v>
      </c>
      <c r="D14" s="22">
        <v>5692048300831</v>
      </c>
      <c r="E14" s="22">
        <v>4213798818224</v>
      </c>
      <c r="F14" s="48">
        <f>E14/C14*100</f>
        <v>87.318261590242273</v>
      </c>
      <c r="G14" s="49">
        <f>E14/D14*100</f>
        <v>74.029568891901604</v>
      </c>
    </row>
    <row r="15" spans="1:9" ht="18.2" customHeight="1" x14ac:dyDescent="0.25">
      <c r="A15" s="20"/>
      <c r="B15" s="23" t="s">
        <v>30</v>
      </c>
      <c r="C15" s="23"/>
      <c r="D15" s="22"/>
      <c r="E15" s="22"/>
      <c r="F15" s="50"/>
      <c r="G15" s="51"/>
    </row>
    <row r="16" spans="1:9" ht="18.2" customHeight="1" x14ac:dyDescent="0.25">
      <c r="A16" s="20" t="s">
        <v>31</v>
      </c>
      <c r="B16" s="23" t="s">
        <v>7</v>
      </c>
      <c r="C16" s="23"/>
      <c r="D16" s="22"/>
      <c r="E16" s="24">
        <v>801530845265</v>
      </c>
      <c r="F16" s="52"/>
      <c r="G16" s="47"/>
    </row>
    <row r="17" spans="1:7" ht="18.2" customHeight="1" x14ac:dyDescent="0.25">
      <c r="A17" s="20" t="s">
        <v>31</v>
      </c>
      <c r="B17" s="23" t="s">
        <v>32</v>
      </c>
      <c r="C17" s="23"/>
      <c r="D17" s="22"/>
      <c r="E17" s="24">
        <v>25527963674</v>
      </c>
      <c r="F17" s="52"/>
      <c r="G17" s="47"/>
    </row>
    <row r="18" spans="1:7" ht="18.2" customHeight="1" x14ac:dyDescent="0.25">
      <c r="A18" s="20"/>
      <c r="B18" s="23" t="s">
        <v>33</v>
      </c>
      <c r="C18" s="23"/>
      <c r="D18" s="22"/>
      <c r="E18" s="22"/>
      <c r="F18" s="50"/>
      <c r="G18" s="51"/>
    </row>
    <row r="19" spans="1:7" ht="18.2" customHeight="1" x14ac:dyDescent="0.25">
      <c r="A19" s="20" t="s">
        <v>31</v>
      </c>
      <c r="B19" s="23" t="s">
        <v>34</v>
      </c>
      <c r="C19" s="25">
        <v>170000000000</v>
      </c>
      <c r="D19" s="25">
        <v>170000000000</v>
      </c>
      <c r="E19" s="25">
        <v>355554308701</v>
      </c>
      <c r="F19" s="53"/>
      <c r="G19" s="47"/>
    </row>
    <row r="20" spans="1:7" ht="18.2" customHeight="1" x14ac:dyDescent="0.25">
      <c r="A20" s="20"/>
      <c r="B20" s="23" t="s">
        <v>35</v>
      </c>
      <c r="C20" s="26">
        <v>170000000000</v>
      </c>
      <c r="D20" s="26">
        <v>170000000000</v>
      </c>
      <c r="E20" s="26">
        <v>163928936537</v>
      </c>
      <c r="F20" s="54">
        <f>E20/C20*100</f>
        <v>96.428786198235301</v>
      </c>
      <c r="G20" s="55">
        <f>E20/D20*100</f>
        <v>96.428786198235301</v>
      </c>
    </row>
    <row r="21" spans="1:7" ht="18.2" customHeight="1" x14ac:dyDescent="0.25">
      <c r="A21" s="20"/>
      <c r="B21" s="23" t="s">
        <v>36</v>
      </c>
      <c r="C21" s="23"/>
      <c r="D21" s="25"/>
      <c r="E21" s="26">
        <v>31840410501</v>
      </c>
      <c r="F21" s="56"/>
      <c r="G21" s="47"/>
    </row>
    <row r="22" spans="1:7" ht="18.2" customHeight="1" x14ac:dyDescent="0.25">
      <c r="A22" s="20"/>
      <c r="B22" s="23" t="s">
        <v>37</v>
      </c>
      <c r="C22" s="23"/>
      <c r="D22" s="25"/>
      <c r="E22" s="26">
        <v>159784961663</v>
      </c>
      <c r="F22" s="56"/>
      <c r="G22" s="47"/>
    </row>
    <row r="23" spans="1:7" ht="18.2" customHeight="1" x14ac:dyDescent="0.25">
      <c r="A23" s="20" t="s">
        <v>31</v>
      </c>
      <c r="B23" s="23" t="s">
        <v>38</v>
      </c>
      <c r="C23" s="24">
        <v>1050000000000</v>
      </c>
      <c r="D23" s="24">
        <v>1050000000000</v>
      </c>
      <c r="E23" s="24">
        <v>897485102737</v>
      </c>
      <c r="F23" s="54">
        <f>E23/C23*100</f>
        <v>85.474771689238096</v>
      </c>
      <c r="G23" s="55">
        <f>E23/D23*100</f>
        <v>85.474771689238096</v>
      </c>
    </row>
    <row r="24" spans="1:7" ht="18.2" hidden="1" customHeight="1" x14ac:dyDescent="0.25">
      <c r="A24" s="20">
        <v>2</v>
      </c>
      <c r="B24" s="21" t="s">
        <v>39</v>
      </c>
      <c r="C24" s="21"/>
      <c r="D24" s="22"/>
      <c r="E24" s="22"/>
      <c r="F24" s="50"/>
      <c r="G24" s="51"/>
    </row>
    <row r="25" spans="1:7" ht="18.2" customHeight="1" x14ac:dyDescent="0.25">
      <c r="A25" s="20">
        <v>2</v>
      </c>
      <c r="B25" s="21" t="s">
        <v>9</v>
      </c>
      <c r="C25" s="21"/>
      <c r="D25" s="22">
        <v>70000000000</v>
      </c>
      <c r="E25" s="22">
        <v>70000000000</v>
      </c>
      <c r="F25" s="50"/>
      <c r="G25" s="49">
        <f>E25/D25*100</f>
        <v>100</v>
      </c>
    </row>
    <row r="26" spans="1:7" ht="18.2" customHeight="1" x14ac:dyDescent="0.25">
      <c r="A26" s="17" t="s">
        <v>10</v>
      </c>
      <c r="B26" s="18" t="s">
        <v>11</v>
      </c>
      <c r="C26" s="19">
        <v>5728575000000</v>
      </c>
      <c r="D26" s="19">
        <v>5777987000000</v>
      </c>
      <c r="E26" s="19">
        <v>5468118890518</v>
      </c>
      <c r="F26" s="44">
        <f>E26/C26*100</f>
        <v>95.4533874570552</v>
      </c>
      <c r="G26" s="47">
        <f>E26/D26*100</f>
        <v>94.637092304257521</v>
      </c>
    </row>
    <row r="27" spans="1:7" ht="18.2" customHeight="1" x14ac:dyDescent="0.25">
      <c r="A27" s="20"/>
      <c r="B27" s="23" t="s">
        <v>4</v>
      </c>
      <c r="C27" s="23"/>
      <c r="D27" s="22"/>
      <c r="E27" s="22"/>
      <c r="F27" s="50"/>
      <c r="G27" s="51"/>
    </row>
    <row r="28" spans="1:7" ht="18.2" customHeight="1" x14ac:dyDescent="0.25">
      <c r="A28" s="20">
        <v>1</v>
      </c>
      <c r="B28" s="23" t="s">
        <v>7</v>
      </c>
      <c r="C28" s="24">
        <v>2101685000000</v>
      </c>
      <c r="D28" s="24">
        <v>2117418000000</v>
      </c>
      <c r="E28" s="24">
        <v>2025608574777</v>
      </c>
      <c r="F28" s="55">
        <f>E28/C28*100</f>
        <v>96.380217529125446</v>
      </c>
      <c r="G28" s="55">
        <f>E28/D28*100</f>
        <v>95.664085918651864</v>
      </c>
    </row>
    <row r="29" spans="1:7" ht="18.2" customHeight="1" x14ac:dyDescent="0.25">
      <c r="A29" s="20">
        <v>2</v>
      </c>
      <c r="B29" s="23" t="s">
        <v>8</v>
      </c>
      <c r="C29" s="24">
        <v>32090000000</v>
      </c>
      <c r="D29" s="24">
        <v>38115000000</v>
      </c>
      <c r="E29" s="24">
        <v>36617100235</v>
      </c>
      <c r="F29" s="55">
        <f>E29/C29*100</f>
        <v>114.10751086008102</v>
      </c>
      <c r="G29" s="55">
        <f>E29/D29*100</f>
        <v>96.070051777515403</v>
      </c>
    </row>
    <row r="30" spans="1:7" ht="28.55" x14ac:dyDescent="0.25">
      <c r="A30" s="17" t="s">
        <v>12</v>
      </c>
      <c r="B30" s="18" t="s">
        <v>40</v>
      </c>
      <c r="C30" s="18"/>
      <c r="D30" s="19">
        <v>220000000000</v>
      </c>
      <c r="E30" s="19">
        <v>219609182467</v>
      </c>
      <c r="F30" s="57"/>
      <c r="G30" s="47">
        <f>E30/D30*100</f>
        <v>99.822355666818183</v>
      </c>
    </row>
    <row r="31" spans="1:7" ht="23.8" customHeight="1" x14ac:dyDescent="0.25">
      <c r="A31" s="17" t="s">
        <v>13</v>
      </c>
      <c r="B31" s="18" t="s">
        <v>14</v>
      </c>
      <c r="C31" s="19">
        <v>1380000000</v>
      </c>
      <c r="D31" s="19">
        <v>1380000000</v>
      </c>
      <c r="E31" s="19">
        <v>1380000000</v>
      </c>
      <c r="F31" s="44">
        <f>E31/C31*100</f>
        <v>100</v>
      </c>
      <c r="G31" s="47">
        <f>E31/D31*100</f>
        <v>100</v>
      </c>
    </row>
    <row r="32" spans="1:7" ht="23.8" customHeight="1" x14ac:dyDescent="0.25">
      <c r="A32" s="17" t="s">
        <v>15</v>
      </c>
      <c r="B32" s="18" t="s">
        <v>41</v>
      </c>
      <c r="C32" s="19">
        <v>172340000000</v>
      </c>
      <c r="D32" s="19">
        <v>160927777000</v>
      </c>
      <c r="E32" s="19"/>
      <c r="F32" s="57"/>
      <c r="G32" s="47">
        <f>E32/D32*100</f>
        <v>0</v>
      </c>
    </row>
    <row r="33" spans="1:9" ht="23.8" customHeight="1" x14ac:dyDescent="0.25">
      <c r="A33" s="17" t="s">
        <v>16</v>
      </c>
      <c r="B33" s="18" t="s">
        <v>42</v>
      </c>
      <c r="C33" s="18"/>
      <c r="D33" s="22"/>
      <c r="E33" s="22"/>
      <c r="F33" s="50"/>
      <c r="G33" s="51"/>
    </row>
    <row r="34" spans="1:9" s="31" customFormat="1" ht="23.8" customHeight="1" x14ac:dyDescent="0.25">
      <c r="A34" s="27" t="s">
        <v>43</v>
      </c>
      <c r="B34" s="28" t="s">
        <v>44</v>
      </c>
      <c r="C34" s="28"/>
      <c r="D34" s="29"/>
      <c r="E34" s="30">
        <v>1951883819769</v>
      </c>
      <c r="F34" s="58"/>
      <c r="G34" s="59"/>
    </row>
    <row r="35" spans="1:9" s="33" customFormat="1" ht="27.7" customHeight="1" x14ac:dyDescent="0.25">
      <c r="A35" s="13" t="s">
        <v>3</v>
      </c>
      <c r="B35" s="14" t="s">
        <v>45</v>
      </c>
      <c r="C35" s="15">
        <f>C36+C38</f>
        <v>204304000000</v>
      </c>
      <c r="D35" s="14"/>
      <c r="E35" s="32"/>
      <c r="F35" s="60"/>
      <c r="G35" s="61"/>
    </row>
    <row r="36" spans="1:9" ht="27.7" hidden="1" customHeight="1" x14ac:dyDescent="0.25">
      <c r="A36" s="17" t="s">
        <v>5</v>
      </c>
      <c r="B36" s="18" t="s">
        <v>46</v>
      </c>
      <c r="C36" s="18"/>
      <c r="D36" s="22"/>
      <c r="E36" s="22"/>
      <c r="F36" s="50"/>
      <c r="G36" s="51"/>
    </row>
    <row r="37" spans="1:9" ht="27.7" hidden="1" customHeight="1" x14ac:dyDescent="0.25">
      <c r="A37" s="20"/>
      <c r="B37" s="21" t="s">
        <v>47</v>
      </c>
      <c r="C37" s="21"/>
      <c r="D37" s="22"/>
      <c r="E37" s="22"/>
      <c r="F37" s="50"/>
      <c r="G37" s="51"/>
    </row>
    <row r="38" spans="1:9" ht="27.7" customHeight="1" x14ac:dyDescent="0.25">
      <c r="A38" s="20" t="s">
        <v>5</v>
      </c>
      <c r="B38" s="21" t="s">
        <v>48</v>
      </c>
      <c r="C38" s="22">
        <v>204304000000</v>
      </c>
      <c r="D38" s="22"/>
      <c r="E38" s="22"/>
      <c r="F38" s="50"/>
      <c r="G38" s="51"/>
    </row>
    <row r="39" spans="1:9" ht="27.7" hidden="1" customHeight="1" x14ac:dyDescent="0.25">
      <c r="A39" s="20"/>
      <c r="B39" s="21" t="s">
        <v>49</v>
      </c>
      <c r="C39" s="21"/>
      <c r="D39" s="22"/>
      <c r="E39" s="22"/>
      <c r="F39" s="50"/>
      <c r="G39" s="51"/>
    </row>
    <row r="40" spans="1:9" ht="27.7" customHeight="1" x14ac:dyDescent="0.25">
      <c r="A40" s="34" t="s">
        <v>50</v>
      </c>
      <c r="B40" s="35" t="s">
        <v>51</v>
      </c>
      <c r="C40" s="35"/>
      <c r="D40" s="36"/>
      <c r="E40" s="15">
        <v>3940544976094</v>
      </c>
      <c r="F40" s="62"/>
      <c r="G40" s="62"/>
    </row>
    <row r="41" spans="1:9" ht="27.7" customHeight="1" x14ac:dyDescent="0.25">
      <c r="A41" s="34" t="s">
        <v>52</v>
      </c>
      <c r="B41" s="35" t="s">
        <v>53</v>
      </c>
      <c r="C41" s="35"/>
      <c r="D41" s="36"/>
      <c r="E41" s="15">
        <v>62595236000</v>
      </c>
      <c r="F41" s="62"/>
      <c r="G41" s="62"/>
    </row>
    <row r="42" spans="1:9" s="33" customFormat="1" ht="30.25" customHeight="1" x14ac:dyDescent="0.25">
      <c r="A42" s="37" t="s">
        <v>54</v>
      </c>
      <c r="B42" s="38" t="s">
        <v>55</v>
      </c>
      <c r="C42" s="38"/>
      <c r="D42" s="39">
        <v>182488000000</v>
      </c>
      <c r="E42" s="40"/>
      <c r="F42" s="63"/>
      <c r="G42" s="62"/>
    </row>
    <row r="43" spans="1:9" x14ac:dyDescent="0.25">
      <c r="G43" s="41"/>
      <c r="H43" s="42"/>
      <c r="I43" s="42"/>
    </row>
    <row r="44" spans="1:9" ht="32.299999999999997" customHeight="1" x14ac:dyDescent="0.25">
      <c r="A44" s="65" t="s">
        <v>56</v>
      </c>
      <c r="B44" s="65"/>
      <c r="C44" s="65"/>
      <c r="D44" s="65"/>
      <c r="E44" s="65"/>
      <c r="F44" s="65"/>
      <c r="G44" s="65"/>
      <c r="H44" s="42"/>
    </row>
  </sheetData>
  <mergeCells count="10">
    <mergeCell ref="A44:G44"/>
    <mergeCell ref="A3:G3"/>
    <mergeCell ref="A4:G4"/>
    <mergeCell ref="A5:G5"/>
    <mergeCell ref="A8:A9"/>
    <mergeCell ref="B8:B9"/>
    <mergeCell ref="C8:D8"/>
    <mergeCell ref="E8:E9"/>
    <mergeCell ref="F8:G8"/>
    <mergeCell ref="A6:G6"/>
  </mergeCells>
  <printOptions horizontalCentered="1"/>
  <pageMargins left="0.5" right="0.5" top="0.75" bottom="0.75" header="0.3" footer="0.3"/>
  <pageSetup paperSize="9" scale="6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13 11 18</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Van Tuan Hiep</dc:creator>
  <cp:lastModifiedBy>PC</cp:lastModifiedBy>
  <cp:lastPrinted>2019-01-05T02:32:21Z</cp:lastPrinted>
  <dcterms:created xsi:type="dcterms:W3CDTF">2017-06-08T07:31:15Z</dcterms:created>
  <dcterms:modified xsi:type="dcterms:W3CDTF">2019-01-10T07:19:49Z</dcterms:modified>
</cp:coreProperties>
</file>